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xl/charts/chart88.xml" ContentType="application/vnd.openxmlformats-officedocument.drawingml.chart+xml"/>
  <Override PartName="/xl/charts/chart89.xml" ContentType="application/vnd.openxmlformats-officedocument.drawingml.chart+xml"/>
  <Override PartName="/xl/charts/chart90.xml" ContentType="application/vnd.openxmlformats-officedocument.drawingml.chart+xml"/>
  <Override PartName="/xl/charts/chart91.xml" ContentType="application/vnd.openxmlformats-officedocument.drawingml.chart+xml"/>
  <Override PartName="/xl/charts/chart92.xml" ContentType="application/vnd.openxmlformats-officedocument.drawingml.chart+xml"/>
  <Override PartName="/xl/charts/chart93.xml" ContentType="application/vnd.openxmlformats-officedocument.drawingml.chart+xml"/>
  <Override PartName="/xl/charts/chart94.xml" ContentType="application/vnd.openxmlformats-officedocument.drawingml.chart+xml"/>
  <Override PartName="/xl/charts/chart95.xml" ContentType="application/vnd.openxmlformats-officedocument.drawingml.chart+xml"/>
  <Override PartName="/xl/charts/chart96.xml" ContentType="application/vnd.openxmlformats-officedocument.drawingml.chart+xml"/>
  <Override PartName="/xl/charts/chart97.xml" ContentType="application/vnd.openxmlformats-officedocument.drawingml.chart+xml"/>
  <Override PartName="/xl/charts/chart98.xml" ContentType="application/vnd.openxmlformats-officedocument.drawingml.chart+xml"/>
  <Override PartName="/xl/charts/chart99.xml" ContentType="application/vnd.openxmlformats-officedocument.drawingml.chart+xml"/>
  <Override PartName="/xl/charts/chart100.xml" ContentType="application/vnd.openxmlformats-officedocument.drawingml.chart+xml"/>
  <Override PartName="/xl/charts/chart101.xml" ContentType="application/vnd.openxmlformats-officedocument.drawingml.chart+xml"/>
  <Override PartName="/xl/charts/chart102.xml" ContentType="application/vnd.openxmlformats-officedocument.drawingml.chart+xml"/>
  <Override PartName="/xl/charts/chart103.xml" ContentType="application/vnd.openxmlformats-officedocument.drawingml.chart+xml"/>
  <Override PartName="/xl/charts/chart104.xml" ContentType="application/vnd.openxmlformats-officedocument.drawingml.chart+xml"/>
  <Override PartName="/xl/charts/chart105.xml" ContentType="application/vnd.openxmlformats-officedocument.drawingml.chart+xml"/>
  <Override PartName="/xl/charts/chart106.xml" ContentType="application/vnd.openxmlformats-officedocument.drawingml.chart+xml"/>
  <Override PartName="/xl/charts/chart107.xml" ContentType="application/vnd.openxmlformats-officedocument.drawingml.chart+xml"/>
  <Override PartName="/xl/charts/chart108.xml" ContentType="application/vnd.openxmlformats-officedocument.drawingml.chart+xml"/>
  <Override PartName="/xl/charts/chart109.xml" ContentType="application/vnd.openxmlformats-officedocument.drawingml.chart+xml"/>
  <Override PartName="/xl/charts/chart110.xml" ContentType="application/vnd.openxmlformats-officedocument.drawingml.chart+xml"/>
  <Override PartName="/xl/charts/chart111.xml" ContentType="application/vnd.openxmlformats-officedocument.drawingml.chart+xml"/>
  <Override PartName="/xl/charts/chart112.xml" ContentType="application/vnd.openxmlformats-officedocument.drawingml.chart+xml"/>
  <Override PartName="/xl/charts/chart113.xml" ContentType="application/vnd.openxmlformats-officedocument.drawingml.chart+xml"/>
  <Override PartName="/xl/charts/chart114.xml" ContentType="application/vnd.openxmlformats-officedocument.drawingml.chart+xml"/>
  <Override PartName="/xl/charts/chart115.xml" ContentType="application/vnd.openxmlformats-officedocument.drawingml.chart+xml"/>
  <Override PartName="/xl/charts/chart116.xml" ContentType="application/vnd.openxmlformats-officedocument.drawingml.chart+xml"/>
  <Override PartName="/xl/charts/chart117.xml" ContentType="application/vnd.openxmlformats-officedocument.drawingml.chart+xml"/>
  <Override PartName="/xl/charts/chart118.xml" ContentType="application/vnd.openxmlformats-officedocument.drawingml.chart+xml"/>
  <Override PartName="/xl/charts/chart119.xml" ContentType="application/vnd.openxmlformats-officedocument.drawingml.chart+xml"/>
  <Override PartName="/xl/charts/chart120.xml" ContentType="application/vnd.openxmlformats-officedocument.drawingml.chart+xml"/>
  <Override PartName="/xl/charts/chart121.xml" ContentType="application/vnd.openxmlformats-officedocument.drawingml.chart+xml"/>
  <Override PartName="/xl/charts/chart122.xml" ContentType="application/vnd.openxmlformats-officedocument.drawingml.chart+xml"/>
  <Override PartName="/xl/charts/chart123.xml" ContentType="application/vnd.openxmlformats-officedocument.drawingml.chart+xml"/>
  <Override PartName="/xl/charts/chart124.xml" ContentType="application/vnd.openxmlformats-officedocument.drawingml.chart+xml"/>
  <Override PartName="/xl/charts/chart125.xml" ContentType="application/vnd.openxmlformats-officedocument.drawingml.chart+xml"/>
  <Override PartName="/xl/charts/chart126.xml" ContentType="application/vnd.openxmlformats-officedocument.drawingml.chart+xml"/>
  <Override PartName="/xl/charts/chart127.xml" ContentType="application/vnd.openxmlformats-officedocument.drawingml.chart+xml"/>
  <Override PartName="/xl/charts/chart128.xml" ContentType="application/vnd.openxmlformats-officedocument.drawingml.chart+xml"/>
  <Override PartName="/xl/charts/chart129.xml" ContentType="application/vnd.openxmlformats-officedocument.drawingml.chart+xml"/>
  <Override PartName="/xl/charts/chart130.xml" ContentType="application/vnd.openxmlformats-officedocument.drawingml.chart+xml"/>
  <Override PartName="/xl/charts/chart131.xml" ContentType="application/vnd.openxmlformats-officedocument.drawingml.chart+xml"/>
  <Override PartName="/xl/charts/chart132.xml" ContentType="application/vnd.openxmlformats-officedocument.drawingml.chart+xml"/>
  <Override PartName="/xl/charts/chart133.xml" ContentType="application/vnd.openxmlformats-officedocument.drawingml.chart+xml"/>
  <Override PartName="/xl/charts/chart134.xml" ContentType="application/vnd.openxmlformats-officedocument.drawingml.chart+xml"/>
  <Override PartName="/xl/charts/chart135.xml" ContentType="application/vnd.openxmlformats-officedocument.drawingml.chart+xml"/>
  <Override PartName="/xl/charts/chart136.xml" ContentType="application/vnd.openxmlformats-officedocument.drawingml.chart+xml"/>
  <Override PartName="/xl/charts/chart137.xml" ContentType="application/vnd.openxmlformats-officedocument.drawingml.chart+xml"/>
  <Override PartName="/xl/charts/chart138.xml" ContentType="application/vnd.openxmlformats-officedocument.drawingml.chart+xml"/>
  <Override PartName="/xl/charts/chart139.xml" ContentType="application/vnd.openxmlformats-officedocument.drawingml.chart+xml"/>
  <Override PartName="/xl/charts/chart140.xml" ContentType="application/vnd.openxmlformats-officedocument.drawingml.chart+xml"/>
  <Override PartName="/xl/charts/chart141.xml" ContentType="application/vnd.openxmlformats-officedocument.drawingml.chart+xml"/>
  <Override PartName="/xl/charts/chart142.xml" ContentType="application/vnd.openxmlformats-officedocument.drawingml.chart+xml"/>
  <Override PartName="/xl/charts/chart143.xml" ContentType="application/vnd.openxmlformats-officedocument.drawingml.chart+xml"/>
  <Override PartName="/xl/charts/chart144.xml" ContentType="application/vnd.openxmlformats-officedocument.drawingml.chart+xml"/>
  <Override PartName="/xl/charts/chart145.xml" ContentType="application/vnd.openxmlformats-officedocument.drawingml.chart+xml"/>
  <Override PartName="/xl/charts/chart146.xml" ContentType="application/vnd.openxmlformats-officedocument.drawingml.chart+xml"/>
  <Override PartName="/xl/charts/chart147.xml" ContentType="application/vnd.openxmlformats-officedocument.drawingml.chart+xml"/>
  <Override PartName="/xl/charts/chart148.xml" ContentType="application/vnd.openxmlformats-officedocument.drawingml.chart+xml"/>
  <Override PartName="/xl/charts/chart149.xml" ContentType="application/vnd.openxmlformats-officedocument.drawingml.chart+xml"/>
  <Override PartName="/xl/charts/chart150.xml" ContentType="application/vnd.openxmlformats-officedocument.drawingml.chart+xml"/>
  <Override PartName="/xl/charts/chart151.xml" ContentType="application/vnd.openxmlformats-officedocument.drawingml.chart+xml"/>
  <Override PartName="/xl/charts/chart152.xml" ContentType="application/vnd.openxmlformats-officedocument.drawingml.chart+xml"/>
  <Override PartName="/xl/charts/chart153.xml" ContentType="application/vnd.openxmlformats-officedocument.drawingml.chart+xml"/>
  <Override PartName="/xl/charts/chart154.xml" ContentType="application/vnd.openxmlformats-officedocument.drawingml.chart+xml"/>
  <Override PartName="/xl/charts/chart155.xml" ContentType="application/vnd.openxmlformats-officedocument.drawingml.chart+xml"/>
  <Override PartName="/xl/charts/chart156.xml" ContentType="application/vnd.openxmlformats-officedocument.drawingml.chart+xml"/>
  <Override PartName="/xl/charts/chart157.xml" ContentType="application/vnd.openxmlformats-officedocument.drawingml.chart+xml"/>
  <Override PartName="/xl/charts/chart158.xml" ContentType="application/vnd.openxmlformats-officedocument.drawingml.chart+xml"/>
  <Override PartName="/xl/charts/chart159.xml" ContentType="application/vnd.openxmlformats-officedocument.drawingml.chart+xml"/>
  <Override PartName="/xl/charts/chart160.xml" ContentType="application/vnd.openxmlformats-officedocument.drawingml.chart+xml"/>
  <Override PartName="/xl/charts/chart161.xml" ContentType="application/vnd.openxmlformats-officedocument.drawingml.chart+xml"/>
  <Override PartName="/xl/charts/chart162.xml" ContentType="application/vnd.openxmlformats-officedocument.drawingml.chart+xml"/>
  <Override PartName="/xl/charts/chart163.xml" ContentType="application/vnd.openxmlformats-officedocument.drawingml.chart+xml"/>
  <Override PartName="/xl/charts/chart164.xml" ContentType="application/vnd.openxmlformats-officedocument.drawingml.chart+xml"/>
  <Override PartName="/xl/charts/chart165.xml" ContentType="application/vnd.openxmlformats-officedocument.drawingml.chart+xml"/>
  <Override PartName="/xl/charts/chart166.xml" ContentType="application/vnd.openxmlformats-officedocument.drawingml.chart+xml"/>
  <Override PartName="/xl/charts/chart167.xml" ContentType="application/vnd.openxmlformats-officedocument.drawingml.chart+xml"/>
  <Override PartName="/xl/charts/chart168.xml" ContentType="application/vnd.openxmlformats-officedocument.drawingml.chart+xml"/>
  <Override PartName="/xl/charts/chart169.xml" ContentType="application/vnd.openxmlformats-officedocument.drawingml.chart+xml"/>
  <Override PartName="/xl/charts/chart170.xml" ContentType="application/vnd.openxmlformats-officedocument.drawingml.chart+xml"/>
  <Override PartName="/xl/charts/chart171.xml" ContentType="application/vnd.openxmlformats-officedocument.drawingml.chart+xml"/>
  <Override PartName="/xl/charts/chart172.xml" ContentType="application/vnd.openxmlformats-officedocument.drawingml.chart+xml"/>
  <Override PartName="/xl/charts/chart173.xml" ContentType="application/vnd.openxmlformats-officedocument.drawingml.chart+xml"/>
  <Override PartName="/xl/charts/chart174.xml" ContentType="application/vnd.openxmlformats-officedocument.drawingml.chart+xml"/>
  <Override PartName="/xl/charts/chart175.xml" ContentType="application/vnd.openxmlformats-officedocument.drawingml.chart+xml"/>
  <Override PartName="/xl/charts/chart176.xml" ContentType="application/vnd.openxmlformats-officedocument.drawingml.chart+xml"/>
  <Override PartName="/xl/charts/chart177.xml" ContentType="application/vnd.openxmlformats-officedocument.drawingml.chart+xml"/>
  <Override PartName="/xl/charts/chart178.xml" ContentType="application/vnd.openxmlformats-officedocument.drawingml.chart+xml"/>
  <Override PartName="/xl/charts/chart179.xml" ContentType="application/vnd.openxmlformats-officedocument.drawingml.chart+xml"/>
  <Override PartName="/xl/charts/chart180.xml" ContentType="application/vnd.openxmlformats-officedocument.drawingml.chart+xml"/>
  <Override PartName="/xl/charts/chart181.xml" ContentType="application/vnd.openxmlformats-officedocument.drawingml.chart+xml"/>
  <Override PartName="/xl/charts/chart182.xml" ContentType="application/vnd.openxmlformats-officedocument.drawingml.chart+xml"/>
  <Override PartName="/xl/charts/chart183.xml" ContentType="application/vnd.openxmlformats-officedocument.drawingml.chart+xml"/>
  <Override PartName="/xl/charts/chart184.xml" ContentType="application/vnd.openxmlformats-officedocument.drawingml.chart+xml"/>
  <Override PartName="/xl/charts/chart185.xml" ContentType="application/vnd.openxmlformats-officedocument.drawingml.chart+xml"/>
  <Override PartName="/xl/charts/chart186.xml" ContentType="application/vnd.openxmlformats-officedocument.drawingml.chart+xml"/>
  <Override PartName="/xl/charts/chart187.xml" ContentType="application/vnd.openxmlformats-officedocument.drawingml.chart+xml"/>
  <Override PartName="/xl/charts/chart188.xml" ContentType="application/vnd.openxmlformats-officedocument.drawingml.chart+xml"/>
  <Override PartName="/xl/charts/chart189.xml" ContentType="application/vnd.openxmlformats-officedocument.drawingml.chart+xml"/>
  <Override PartName="/xl/charts/chart190.xml" ContentType="application/vnd.openxmlformats-officedocument.drawingml.chart+xml"/>
  <Override PartName="/xl/charts/chart191.xml" ContentType="application/vnd.openxmlformats-officedocument.drawingml.chart+xml"/>
  <Override PartName="/xl/charts/chart192.xml" ContentType="application/vnd.openxmlformats-officedocument.drawingml.chart+xml"/>
  <Override PartName="/xl/charts/chart193.xml" ContentType="application/vnd.openxmlformats-officedocument.drawingml.chart+xml"/>
  <Override PartName="/xl/charts/chart194.xml" ContentType="application/vnd.openxmlformats-officedocument.drawingml.chart+xml"/>
  <Override PartName="/xl/charts/chart195.xml" ContentType="application/vnd.openxmlformats-officedocument.drawingml.chart+xml"/>
  <Override PartName="/xl/charts/chart196.xml" ContentType="application/vnd.openxmlformats-officedocument.drawingml.chart+xml"/>
  <Override PartName="/xl/charts/chart197.xml" ContentType="application/vnd.openxmlformats-officedocument.drawingml.chart+xml"/>
  <Override PartName="/xl/charts/chart198.xml" ContentType="application/vnd.openxmlformats-officedocument.drawingml.chart+xml"/>
  <Override PartName="/xl/charts/chart199.xml" ContentType="application/vnd.openxmlformats-officedocument.drawingml.chart+xml"/>
  <Override PartName="/xl/charts/chart200.xml" ContentType="application/vnd.openxmlformats-officedocument.drawingml.chart+xml"/>
  <Override PartName="/xl/charts/chart201.xml" ContentType="application/vnd.openxmlformats-officedocument.drawingml.chart+xml"/>
  <Override PartName="/xl/charts/chart202.xml" ContentType="application/vnd.openxmlformats-officedocument.drawingml.chart+xml"/>
  <Override PartName="/xl/charts/chart203.xml" ContentType="application/vnd.openxmlformats-officedocument.drawingml.chart+xml"/>
  <Override PartName="/xl/charts/chart204.xml" ContentType="application/vnd.openxmlformats-officedocument.drawingml.chart+xml"/>
  <Override PartName="/xl/charts/chart205.xml" ContentType="application/vnd.openxmlformats-officedocument.drawingml.chart+xml"/>
  <Override PartName="/xl/charts/chart206.xml" ContentType="application/vnd.openxmlformats-officedocument.drawingml.chart+xml"/>
  <Override PartName="/xl/charts/chart207.xml" ContentType="application/vnd.openxmlformats-officedocument.drawingml.chart+xml"/>
  <Override PartName="/xl/charts/chart208.xml" ContentType="application/vnd.openxmlformats-officedocument.drawingml.chart+xml"/>
  <Override PartName="/xl/charts/chart209.xml" ContentType="application/vnd.openxmlformats-officedocument.drawingml.chart+xml"/>
  <Override PartName="/xl/charts/chart210.xml" ContentType="application/vnd.openxmlformats-officedocument.drawingml.chart+xml"/>
  <Override PartName="/xl/charts/chart211.xml" ContentType="application/vnd.openxmlformats-officedocument.drawingml.chart+xml"/>
  <Override PartName="/xl/charts/chart212.xml" ContentType="application/vnd.openxmlformats-officedocument.drawingml.chart+xml"/>
  <Override PartName="/xl/charts/chart213.xml" ContentType="application/vnd.openxmlformats-officedocument.drawingml.chart+xml"/>
  <Override PartName="/xl/charts/chart214.xml" ContentType="application/vnd.openxmlformats-officedocument.drawingml.chart+xml"/>
  <Override PartName="/xl/charts/chart215.xml" ContentType="application/vnd.openxmlformats-officedocument.drawingml.chart+xml"/>
  <Override PartName="/xl/charts/chart216.xml" ContentType="application/vnd.openxmlformats-officedocument.drawingml.chart+xml"/>
  <Override PartName="/xl/charts/chart217.xml" ContentType="application/vnd.openxmlformats-officedocument.drawingml.chart+xml"/>
  <Override PartName="/xl/charts/chart218.xml" ContentType="application/vnd.openxmlformats-officedocument.drawingml.chart+xml"/>
  <Override PartName="/xl/charts/chart219.xml" ContentType="application/vnd.openxmlformats-officedocument.drawingml.chart+xml"/>
  <Override PartName="/xl/charts/chart220.xml" ContentType="application/vnd.openxmlformats-officedocument.drawingml.chart+xml"/>
  <Override PartName="/xl/charts/chart221.xml" ContentType="application/vnd.openxmlformats-officedocument.drawingml.chart+xml"/>
  <Override PartName="/xl/charts/chart222.xml" ContentType="application/vnd.openxmlformats-officedocument.drawingml.chart+xml"/>
  <Override PartName="/xl/charts/chart223.xml" ContentType="application/vnd.openxmlformats-officedocument.drawingml.chart+xml"/>
  <Override PartName="/xl/charts/chart224.xml" ContentType="application/vnd.openxmlformats-officedocument.drawingml.chart+xml"/>
  <Override PartName="/xl/charts/chart225.xml" ContentType="application/vnd.openxmlformats-officedocument.drawingml.chart+xml"/>
  <Override PartName="/xl/charts/chart226.xml" ContentType="application/vnd.openxmlformats-officedocument.drawingml.chart+xml"/>
  <Override PartName="/xl/charts/chart227.xml" ContentType="application/vnd.openxmlformats-officedocument.drawingml.chart+xml"/>
  <Override PartName="/xl/charts/chart228.xml" ContentType="application/vnd.openxmlformats-officedocument.drawingml.chart+xml"/>
  <Override PartName="/xl/charts/chart229.xml" ContentType="application/vnd.openxmlformats-officedocument.drawingml.chart+xml"/>
  <Override PartName="/xl/charts/chart230.xml" ContentType="application/vnd.openxmlformats-officedocument.drawingml.chart+xml"/>
  <Override PartName="/xl/charts/chart231.xml" ContentType="application/vnd.openxmlformats-officedocument.drawingml.chart+xml"/>
  <Override PartName="/xl/charts/chart232.xml" ContentType="application/vnd.openxmlformats-officedocument.drawingml.chart+xml"/>
  <Override PartName="/xl/charts/chart233.xml" ContentType="application/vnd.openxmlformats-officedocument.drawingml.chart+xml"/>
  <Override PartName="/xl/charts/chart234.xml" ContentType="application/vnd.openxmlformats-officedocument.drawingml.chart+xml"/>
  <Override PartName="/xl/charts/chart235.xml" ContentType="application/vnd.openxmlformats-officedocument.drawingml.chart+xml"/>
  <Override PartName="/xl/charts/chart236.xml" ContentType="application/vnd.openxmlformats-officedocument.drawingml.chart+xml"/>
  <Override PartName="/xl/charts/chart237.xml" ContentType="application/vnd.openxmlformats-officedocument.drawingml.chart+xml"/>
  <Override PartName="/xl/charts/chart238.xml" ContentType="application/vnd.openxmlformats-officedocument.drawingml.chart+xml"/>
  <Override PartName="/xl/charts/chart239.xml" ContentType="application/vnd.openxmlformats-officedocument.drawingml.chart+xml"/>
  <Override PartName="/xl/charts/chart240.xml" ContentType="application/vnd.openxmlformats-officedocument.drawingml.chart+xml"/>
  <Override PartName="/xl/charts/chart241.xml" ContentType="application/vnd.openxmlformats-officedocument.drawingml.chart+xml"/>
  <Override PartName="/xl/charts/chart242.xml" ContentType="application/vnd.openxmlformats-officedocument.drawingml.chart+xml"/>
  <Override PartName="/xl/charts/chart243.xml" ContentType="application/vnd.openxmlformats-officedocument.drawingml.chart+xml"/>
  <Override PartName="/xl/charts/chart244.xml" ContentType="application/vnd.openxmlformats-officedocument.drawingml.chart+xml"/>
  <Override PartName="/xl/charts/chart245.xml" ContentType="application/vnd.openxmlformats-officedocument.drawingml.chart+xml"/>
  <Override PartName="/xl/charts/chart246.xml" ContentType="application/vnd.openxmlformats-officedocument.drawingml.chart+xml"/>
  <Override PartName="/xl/charts/chart247.xml" ContentType="application/vnd.openxmlformats-officedocument.drawingml.chart+xml"/>
  <Override PartName="/xl/charts/chart248.xml" ContentType="application/vnd.openxmlformats-officedocument.drawingml.chart+xml"/>
  <Override PartName="/xl/charts/chart249.xml" ContentType="application/vnd.openxmlformats-officedocument.drawingml.chart+xml"/>
  <Override PartName="/xl/charts/chart250.xml" ContentType="application/vnd.openxmlformats-officedocument.drawingml.chart+xml"/>
  <Override PartName="/xl/charts/chart251.xml" ContentType="application/vnd.openxmlformats-officedocument.drawingml.chart+xml"/>
  <Override PartName="/xl/charts/chart252.xml" ContentType="application/vnd.openxmlformats-officedocument.drawingml.chart+xml"/>
  <Override PartName="/xl/charts/chart253.xml" ContentType="application/vnd.openxmlformats-officedocument.drawingml.chart+xml"/>
  <Override PartName="/xl/charts/chart254.xml" ContentType="application/vnd.openxmlformats-officedocument.drawingml.chart+xml"/>
  <Override PartName="/xl/charts/chart255.xml" ContentType="application/vnd.openxmlformats-officedocument.drawingml.chart+xml"/>
  <Override PartName="/xl/charts/chart256.xml" ContentType="application/vnd.openxmlformats-officedocument.drawingml.chart+xml"/>
  <Override PartName="/xl/charts/chart257.xml" ContentType="application/vnd.openxmlformats-officedocument.drawingml.chart+xml"/>
  <Override PartName="/xl/charts/chart258.xml" ContentType="application/vnd.openxmlformats-officedocument.drawingml.chart+xml"/>
  <Override PartName="/xl/charts/chart259.xml" ContentType="application/vnd.openxmlformats-officedocument.drawingml.chart+xml"/>
  <Override PartName="/xl/charts/chart260.xml" ContentType="application/vnd.openxmlformats-officedocument.drawingml.chart+xml"/>
  <Override PartName="/xl/charts/chart261.xml" ContentType="application/vnd.openxmlformats-officedocument.drawingml.chart+xml"/>
  <Override PartName="/xl/charts/chart262.xml" ContentType="application/vnd.openxmlformats-officedocument.drawingml.chart+xml"/>
  <Override PartName="/xl/charts/chart263.xml" ContentType="application/vnd.openxmlformats-officedocument.drawingml.chart+xml"/>
  <Override PartName="/xl/charts/chart264.xml" ContentType="application/vnd.openxmlformats-officedocument.drawingml.chart+xml"/>
  <Override PartName="/xl/charts/chart265.xml" ContentType="application/vnd.openxmlformats-officedocument.drawingml.chart+xml"/>
  <Override PartName="/xl/charts/chart266.xml" ContentType="application/vnd.openxmlformats-officedocument.drawingml.chart+xml"/>
  <Override PartName="/xl/charts/chart267.xml" ContentType="application/vnd.openxmlformats-officedocument.drawingml.chart+xml"/>
  <Override PartName="/xl/charts/chart268.xml" ContentType="application/vnd.openxmlformats-officedocument.drawingml.chart+xml"/>
  <Override PartName="/xl/charts/chart269.xml" ContentType="application/vnd.openxmlformats-officedocument.drawingml.chart+xml"/>
  <Override PartName="/xl/charts/chart270.xml" ContentType="application/vnd.openxmlformats-officedocument.drawingml.chart+xml"/>
  <Override PartName="/xl/charts/chart271.xml" ContentType="application/vnd.openxmlformats-officedocument.drawingml.chart+xml"/>
  <Override PartName="/xl/charts/chart272.xml" ContentType="application/vnd.openxmlformats-officedocument.drawingml.chart+xml"/>
  <Override PartName="/xl/charts/chart273.xml" ContentType="application/vnd.openxmlformats-officedocument.drawingml.chart+xml"/>
  <Override PartName="/xl/charts/chart274.xml" ContentType="application/vnd.openxmlformats-officedocument.drawingml.chart+xml"/>
  <Override PartName="/xl/charts/chart275.xml" ContentType="application/vnd.openxmlformats-officedocument.drawingml.chart+xml"/>
  <Override PartName="/xl/charts/chart276.xml" ContentType="application/vnd.openxmlformats-officedocument.drawingml.chart+xml"/>
  <Override PartName="/xl/charts/chart277.xml" ContentType="application/vnd.openxmlformats-officedocument.drawingml.chart+xml"/>
  <Override PartName="/xl/charts/chart278.xml" ContentType="application/vnd.openxmlformats-officedocument.drawingml.chart+xml"/>
  <Override PartName="/xl/charts/chart279.xml" ContentType="application/vnd.openxmlformats-officedocument.drawingml.chart+xml"/>
  <Override PartName="/xl/charts/chart280.xml" ContentType="application/vnd.openxmlformats-officedocument.drawingml.chart+xml"/>
  <Override PartName="/xl/charts/chart281.xml" ContentType="application/vnd.openxmlformats-officedocument.drawingml.chart+xml"/>
  <Override PartName="/xl/charts/chart282.xml" ContentType="application/vnd.openxmlformats-officedocument.drawingml.chart+xml"/>
  <Override PartName="/xl/charts/chart283.xml" ContentType="application/vnd.openxmlformats-officedocument.drawingml.chart+xml"/>
  <Override PartName="/xl/charts/chart284.xml" ContentType="application/vnd.openxmlformats-officedocument.drawingml.chart+xml"/>
  <Override PartName="/xl/charts/chart285.xml" ContentType="application/vnd.openxmlformats-officedocument.drawingml.chart+xml"/>
  <Override PartName="/xl/charts/chart286.xml" ContentType="application/vnd.openxmlformats-officedocument.drawingml.chart+xml"/>
  <Override PartName="/xl/charts/chart287.xml" ContentType="application/vnd.openxmlformats-officedocument.drawingml.chart+xml"/>
  <Override PartName="/xl/charts/chart288.xml" ContentType="application/vnd.openxmlformats-officedocument.drawingml.chart+xml"/>
  <Override PartName="/xl/charts/chart289.xml" ContentType="application/vnd.openxmlformats-officedocument.drawingml.chart+xml"/>
  <Override PartName="/xl/charts/chart290.xml" ContentType="application/vnd.openxmlformats-officedocument.drawingml.chart+xml"/>
  <Override PartName="/xl/charts/chart291.xml" ContentType="application/vnd.openxmlformats-officedocument.drawingml.chart+xml"/>
  <Override PartName="/xl/charts/chart292.xml" ContentType="application/vnd.openxmlformats-officedocument.drawingml.chart+xml"/>
  <Override PartName="/xl/charts/chart293.xml" ContentType="application/vnd.openxmlformats-officedocument.drawingml.chart+xml"/>
  <Override PartName="/xl/charts/chart294.xml" ContentType="application/vnd.openxmlformats-officedocument.drawingml.chart+xml"/>
  <Override PartName="/xl/charts/chart295.xml" ContentType="application/vnd.openxmlformats-officedocument.drawingml.chart+xml"/>
  <Override PartName="/xl/charts/chart296.xml" ContentType="application/vnd.openxmlformats-officedocument.drawingml.chart+xml"/>
  <Override PartName="/xl/charts/chart297.xml" ContentType="application/vnd.openxmlformats-officedocument.drawingml.chart+xml"/>
  <Override PartName="/xl/charts/chart298.xml" ContentType="application/vnd.openxmlformats-officedocument.drawingml.chart+xml"/>
  <Override PartName="/xl/charts/chart299.xml" ContentType="application/vnd.openxmlformats-officedocument.drawingml.chart+xml"/>
  <Override PartName="/xl/charts/chart300.xml" ContentType="application/vnd.openxmlformats-officedocument.drawingml.chart+xml"/>
  <Override PartName="/xl/charts/chart301.xml" ContentType="application/vnd.openxmlformats-officedocument.drawingml.chart+xml"/>
  <Override PartName="/xl/charts/chart302.xml" ContentType="application/vnd.openxmlformats-officedocument.drawingml.chart+xml"/>
  <Override PartName="/xl/charts/chart303.xml" ContentType="application/vnd.openxmlformats-officedocument.drawingml.chart+xml"/>
  <Override PartName="/xl/charts/chart304.xml" ContentType="application/vnd.openxmlformats-officedocument.drawingml.chart+xml"/>
  <Override PartName="/xl/charts/chart305.xml" ContentType="application/vnd.openxmlformats-officedocument.drawingml.chart+xml"/>
  <Override PartName="/xl/charts/chart306.xml" ContentType="application/vnd.openxmlformats-officedocument.drawingml.chart+xml"/>
  <Override PartName="/xl/charts/chart307.xml" ContentType="application/vnd.openxmlformats-officedocument.drawingml.chart+xml"/>
  <Override PartName="/xl/charts/chart308.xml" ContentType="application/vnd.openxmlformats-officedocument.drawingml.chart+xml"/>
  <Override PartName="/xl/charts/chart309.xml" ContentType="application/vnd.openxmlformats-officedocument.drawingml.chart+xml"/>
  <Override PartName="/xl/charts/chart310.xml" ContentType="application/vnd.openxmlformats-officedocument.drawingml.chart+xml"/>
  <Override PartName="/xl/charts/chart311.xml" ContentType="application/vnd.openxmlformats-officedocument.drawingml.chart+xml"/>
  <Override PartName="/xl/charts/chart312.xml" ContentType="application/vnd.openxmlformats-officedocument.drawingml.chart+xml"/>
  <Override PartName="/xl/charts/chart313.xml" ContentType="application/vnd.openxmlformats-officedocument.drawingml.chart+xml"/>
  <Override PartName="/xl/charts/chart314.xml" ContentType="application/vnd.openxmlformats-officedocument.drawingml.chart+xml"/>
  <Override PartName="/xl/charts/chart315.xml" ContentType="application/vnd.openxmlformats-officedocument.drawingml.chart+xml"/>
  <Override PartName="/xl/charts/chart316.xml" ContentType="application/vnd.openxmlformats-officedocument.drawingml.chart+xml"/>
  <Override PartName="/xl/charts/chart317.xml" ContentType="application/vnd.openxmlformats-officedocument.drawingml.chart+xml"/>
  <Override PartName="/xl/charts/chart318.xml" ContentType="application/vnd.openxmlformats-officedocument.drawingml.chart+xml"/>
  <Override PartName="/xl/charts/chart319.xml" ContentType="application/vnd.openxmlformats-officedocument.drawingml.chart+xml"/>
  <Override PartName="/xl/charts/chart320.xml" ContentType="application/vnd.openxmlformats-officedocument.drawingml.chart+xml"/>
  <Override PartName="/xl/charts/chart321.xml" ContentType="application/vnd.openxmlformats-officedocument.drawingml.chart+xml"/>
  <Override PartName="/xl/charts/chart322.xml" ContentType="application/vnd.openxmlformats-officedocument.drawingml.chart+xml"/>
  <Override PartName="/xl/charts/chart323.xml" ContentType="application/vnd.openxmlformats-officedocument.drawingml.chart+xml"/>
  <Override PartName="/xl/charts/chart324.xml" ContentType="application/vnd.openxmlformats-officedocument.drawingml.chart+xml"/>
  <Override PartName="/xl/charts/chart325.xml" ContentType="application/vnd.openxmlformats-officedocument.drawingml.chart+xml"/>
  <Override PartName="/xl/charts/chart326.xml" ContentType="application/vnd.openxmlformats-officedocument.drawingml.chart+xml"/>
  <Override PartName="/xl/charts/chart327.xml" ContentType="application/vnd.openxmlformats-officedocument.drawingml.chart+xml"/>
  <Override PartName="/xl/charts/chart328.xml" ContentType="application/vnd.openxmlformats-officedocument.drawingml.chart+xml"/>
  <Override PartName="/xl/charts/chart329.xml" ContentType="application/vnd.openxmlformats-officedocument.drawingml.chart+xml"/>
  <Override PartName="/xl/charts/chart330.xml" ContentType="application/vnd.openxmlformats-officedocument.drawingml.chart+xml"/>
  <Override PartName="/xl/charts/chart331.xml" ContentType="application/vnd.openxmlformats-officedocument.drawingml.chart+xml"/>
  <Override PartName="/xl/charts/chart332.xml" ContentType="application/vnd.openxmlformats-officedocument.drawingml.chart+xml"/>
  <Override PartName="/xl/charts/chart333.xml" ContentType="application/vnd.openxmlformats-officedocument.drawingml.chart+xml"/>
  <Override PartName="/xl/charts/chart334.xml" ContentType="application/vnd.openxmlformats-officedocument.drawingml.chart+xml"/>
  <Override PartName="/xl/charts/chart335.xml" ContentType="application/vnd.openxmlformats-officedocument.drawingml.chart+xml"/>
  <Override PartName="/xl/charts/chart336.xml" ContentType="application/vnd.openxmlformats-officedocument.drawingml.chart+xml"/>
  <Override PartName="/xl/charts/chart337.xml" ContentType="application/vnd.openxmlformats-officedocument.drawingml.chart+xml"/>
  <Override PartName="/xl/charts/chart338.xml" ContentType="application/vnd.openxmlformats-officedocument.drawingml.chart+xml"/>
  <Override PartName="/xl/charts/chart339.xml" ContentType="application/vnd.openxmlformats-officedocument.drawingml.chart+xml"/>
  <Override PartName="/xl/charts/chart340.xml" ContentType="application/vnd.openxmlformats-officedocument.drawingml.chart+xml"/>
  <Override PartName="/xl/charts/chart341.xml" ContentType="application/vnd.openxmlformats-officedocument.drawingml.chart+xml"/>
  <Override PartName="/xl/charts/chart342.xml" ContentType="application/vnd.openxmlformats-officedocument.drawingml.chart+xml"/>
  <Override PartName="/xl/charts/chart343.xml" ContentType="application/vnd.openxmlformats-officedocument.drawingml.chart+xml"/>
  <Override PartName="/xl/charts/chart344.xml" ContentType="application/vnd.openxmlformats-officedocument.drawingml.chart+xml"/>
  <Override PartName="/xl/charts/chart345.xml" ContentType="application/vnd.openxmlformats-officedocument.drawingml.chart+xml"/>
  <Override PartName="/xl/charts/chart346.xml" ContentType="application/vnd.openxmlformats-officedocument.drawingml.chart+xml"/>
  <Override PartName="/xl/charts/chart347.xml" ContentType="application/vnd.openxmlformats-officedocument.drawingml.chart+xml"/>
  <Override PartName="/xl/charts/chart348.xml" ContentType="application/vnd.openxmlformats-officedocument.drawingml.chart+xml"/>
  <Override PartName="/xl/charts/chart349.xml" ContentType="application/vnd.openxmlformats-officedocument.drawingml.chart+xml"/>
  <Override PartName="/xl/charts/chart350.xml" ContentType="application/vnd.openxmlformats-officedocument.drawingml.chart+xml"/>
  <Override PartName="/xl/charts/chart351.xml" ContentType="application/vnd.openxmlformats-officedocument.drawingml.chart+xml"/>
  <Override PartName="/xl/charts/chart352.xml" ContentType="application/vnd.openxmlformats-officedocument.drawingml.chart+xml"/>
  <Override PartName="/xl/charts/chart353.xml" ContentType="application/vnd.openxmlformats-officedocument.drawingml.chart+xml"/>
  <Override PartName="/xl/charts/chart354.xml" ContentType="application/vnd.openxmlformats-officedocument.drawingml.chart+xml"/>
  <Override PartName="/xl/charts/chart355.xml" ContentType="application/vnd.openxmlformats-officedocument.drawingml.chart+xml"/>
  <Override PartName="/xl/charts/chart356.xml" ContentType="application/vnd.openxmlformats-officedocument.drawingml.chart+xml"/>
  <Override PartName="/xl/charts/chart357.xml" ContentType="application/vnd.openxmlformats-officedocument.drawingml.chart+xml"/>
  <Override PartName="/xl/charts/chart358.xml" ContentType="application/vnd.openxmlformats-officedocument.drawingml.chart+xml"/>
  <Override PartName="/xl/charts/chart359.xml" ContentType="application/vnd.openxmlformats-officedocument.drawingml.chart+xml"/>
  <Override PartName="/xl/charts/chart360.xml" ContentType="application/vnd.openxmlformats-officedocument.drawingml.chart+xml"/>
  <Override PartName="/xl/charts/chart361.xml" ContentType="application/vnd.openxmlformats-officedocument.drawingml.chart+xml"/>
  <Override PartName="/xl/charts/chart362.xml" ContentType="application/vnd.openxmlformats-officedocument.drawingml.chart+xml"/>
  <Override PartName="/xl/charts/chart363.xml" ContentType="application/vnd.openxmlformats-officedocument.drawingml.chart+xml"/>
  <Override PartName="/xl/charts/chart364.xml" ContentType="application/vnd.openxmlformats-officedocument.drawingml.chart+xml"/>
  <Override PartName="/xl/charts/chart365.xml" ContentType="application/vnd.openxmlformats-officedocument.drawingml.chart+xml"/>
  <Override PartName="/xl/charts/chart366.xml" ContentType="application/vnd.openxmlformats-officedocument.drawingml.chart+xml"/>
  <Override PartName="/xl/charts/chart367.xml" ContentType="application/vnd.openxmlformats-officedocument.drawingml.chart+xml"/>
  <Override PartName="/xl/charts/chart368.xml" ContentType="application/vnd.openxmlformats-officedocument.drawingml.chart+xml"/>
  <Override PartName="/xl/charts/chart369.xml" ContentType="application/vnd.openxmlformats-officedocument.drawingml.chart+xml"/>
  <Override PartName="/xl/charts/chart370.xml" ContentType="application/vnd.openxmlformats-officedocument.drawingml.chart+xml"/>
  <Override PartName="/xl/charts/chart371.xml" ContentType="application/vnd.openxmlformats-officedocument.drawingml.chart+xml"/>
  <Override PartName="/xl/charts/chart372.xml" ContentType="application/vnd.openxmlformats-officedocument.drawingml.chart+xml"/>
  <Override PartName="/xl/charts/chart373.xml" ContentType="application/vnd.openxmlformats-officedocument.drawingml.chart+xml"/>
  <Override PartName="/xl/charts/chart374.xml" ContentType="application/vnd.openxmlformats-officedocument.drawingml.chart+xml"/>
  <Override PartName="/xl/charts/chart375.xml" ContentType="application/vnd.openxmlformats-officedocument.drawingml.chart+xml"/>
  <Override PartName="/xl/charts/chart376.xml" ContentType="application/vnd.openxmlformats-officedocument.drawingml.chart+xml"/>
  <Override PartName="/xl/charts/chart377.xml" ContentType="application/vnd.openxmlformats-officedocument.drawingml.chart+xml"/>
  <Override PartName="/xl/charts/chart378.xml" ContentType="application/vnd.openxmlformats-officedocument.drawingml.chart+xml"/>
  <Override PartName="/xl/charts/chart379.xml" ContentType="application/vnd.openxmlformats-officedocument.drawingml.chart+xml"/>
  <Override PartName="/xl/charts/chart380.xml" ContentType="application/vnd.openxmlformats-officedocument.drawingml.chart+xml"/>
  <Override PartName="/xl/charts/chart381.xml" ContentType="application/vnd.openxmlformats-officedocument.drawingml.chart+xml"/>
  <Override PartName="/xl/charts/chart382.xml" ContentType="application/vnd.openxmlformats-officedocument.drawingml.chart+xml"/>
  <Override PartName="/xl/charts/chart383.xml" ContentType="application/vnd.openxmlformats-officedocument.drawingml.chart+xml"/>
  <Override PartName="/xl/charts/chart384.xml" ContentType="application/vnd.openxmlformats-officedocument.drawingml.chart+xml"/>
  <Override PartName="/xl/charts/chart385.xml" ContentType="application/vnd.openxmlformats-officedocument.drawingml.chart+xml"/>
  <Override PartName="/xl/charts/chart386.xml" ContentType="application/vnd.openxmlformats-officedocument.drawingml.chart+xml"/>
  <Override PartName="/xl/charts/chart387.xml" ContentType="application/vnd.openxmlformats-officedocument.drawingml.chart+xml"/>
  <Override PartName="/xl/charts/chart388.xml" ContentType="application/vnd.openxmlformats-officedocument.drawingml.chart+xml"/>
  <Override PartName="/xl/charts/chart389.xml" ContentType="application/vnd.openxmlformats-officedocument.drawingml.chart+xml"/>
  <Override PartName="/xl/charts/chart390.xml" ContentType="application/vnd.openxmlformats-officedocument.drawingml.chart+xml"/>
  <Override PartName="/xl/charts/chart391.xml" ContentType="application/vnd.openxmlformats-officedocument.drawingml.chart+xml"/>
  <Override PartName="/xl/charts/chart392.xml" ContentType="application/vnd.openxmlformats-officedocument.drawingml.chart+xml"/>
  <Override PartName="/xl/charts/chart393.xml" ContentType="application/vnd.openxmlformats-officedocument.drawingml.chart+xml"/>
  <Override PartName="/xl/charts/chart394.xml" ContentType="application/vnd.openxmlformats-officedocument.drawingml.chart+xml"/>
  <Override PartName="/xl/charts/chart395.xml" ContentType="application/vnd.openxmlformats-officedocument.drawingml.chart+xml"/>
  <Override PartName="/xl/charts/chart396.xml" ContentType="application/vnd.openxmlformats-officedocument.drawingml.chart+xml"/>
  <Override PartName="/xl/charts/chart397.xml" ContentType="application/vnd.openxmlformats-officedocument.drawingml.chart+xml"/>
  <Override PartName="/xl/charts/chart398.xml" ContentType="application/vnd.openxmlformats-officedocument.drawingml.chart+xml"/>
  <Override PartName="/xl/charts/chart399.xml" ContentType="application/vnd.openxmlformats-officedocument.drawingml.chart+xml"/>
  <Override PartName="/xl/charts/chart400.xml" ContentType="application/vnd.openxmlformats-officedocument.drawingml.chart+xml"/>
  <Override PartName="/xl/charts/chart401.xml" ContentType="application/vnd.openxmlformats-officedocument.drawingml.chart+xml"/>
  <Override PartName="/xl/charts/chart402.xml" ContentType="application/vnd.openxmlformats-officedocument.drawingml.chart+xml"/>
  <Override PartName="/xl/charts/chart403.xml" ContentType="application/vnd.openxmlformats-officedocument.drawingml.chart+xml"/>
  <Override PartName="/xl/charts/chart404.xml" ContentType="application/vnd.openxmlformats-officedocument.drawingml.chart+xml"/>
  <Override PartName="/xl/charts/chart405.xml" ContentType="application/vnd.openxmlformats-officedocument.drawingml.chart+xml"/>
  <Override PartName="/xl/charts/chart406.xml" ContentType="application/vnd.openxmlformats-officedocument.drawingml.chart+xml"/>
  <Override PartName="/xl/charts/chart407.xml" ContentType="application/vnd.openxmlformats-officedocument.drawingml.chart+xml"/>
  <Override PartName="/xl/charts/chart408.xml" ContentType="application/vnd.openxmlformats-officedocument.drawingml.chart+xml"/>
  <Override PartName="/xl/charts/chart409.xml" ContentType="application/vnd.openxmlformats-officedocument.drawingml.chart+xml"/>
  <Override PartName="/xl/charts/chart410.xml" ContentType="application/vnd.openxmlformats-officedocument.drawingml.chart+xml"/>
  <Override PartName="/xl/charts/chart411.xml" ContentType="application/vnd.openxmlformats-officedocument.drawingml.chart+xml"/>
  <Override PartName="/xl/charts/chart412.xml" ContentType="application/vnd.openxmlformats-officedocument.drawingml.chart+xml"/>
  <Override PartName="/xl/charts/chart413.xml" ContentType="application/vnd.openxmlformats-officedocument.drawingml.chart+xml"/>
  <Override PartName="/xl/charts/chart414.xml" ContentType="application/vnd.openxmlformats-officedocument.drawingml.chart+xml"/>
  <Override PartName="/xl/charts/chart415.xml" ContentType="application/vnd.openxmlformats-officedocument.drawingml.chart+xml"/>
  <Override PartName="/xl/charts/chart416.xml" ContentType="application/vnd.openxmlformats-officedocument.drawingml.chart+xml"/>
  <Override PartName="/xl/charts/chart417.xml" ContentType="application/vnd.openxmlformats-officedocument.drawingml.chart+xml"/>
  <Override PartName="/xl/charts/chart418.xml" ContentType="application/vnd.openxmlformats-officedocument.drawingml.chart+xml"/>
  <Override PartName="/xl/charts/chart419.xml" ContentType="application/vnd.openxmlformats-officedocument.drawingml.chart+xml"/>
  <Override PartName="/xl/charts/chart420.xml" ContentType="application/vnd.openxmlformats-officedocument.drawingml.chart+xml"/>
  <Override PartName="/xl/charts/chart421.xml" ContentType="application/vnd.openxmlformats-officedocument.drawingml.chart+xml"/>
  <Override PartName="/xl/charts/chart422.xml" ContentType="application/vnd.openxmlformats-officedocument.drawingml.chart+xml"/>
  <Override PartName="/xl/charts/chart423.xml" ContentType="application/vnd.openxmlformats-officedocument.drawingml.chart+xml"/>
  <Override PartName="/xl/charts/chart424.xml" ContentType="application/vnd.openxmlformats-officedocument.drawingml.chart+xml"/>
  <Override PartName="/xl/charts/chart425.xml" ContentType="application/vnd.openxmlformats-officedocument.drawingml.chart+xml"/>
  <Override PartName="/xl/charts/chart426.xml" ContentType="application/vnd.openxmlformats-officedocument.drawingml.chart+xml"/>
  <Override PartName="/xl/charts/chart427.xml" ContentType="application/vnd.openxmlformats-officedocument.drawingml.chart+xml"/>
  <Override PartName="/xl/charts/chart428.xml" ContentType="application/vnd.openxmlformats-officedocument.drawingml.chart+xml"/>
  <Override PartName="/xl/charts/chart429.xml" ContentType="application/vnd.openxmlformats-officedocument.drawingml.chart+xml"/>
  <Override PartName="/xl/charts/chart430.xml" ContentType="application/vnd.openxmlformats-officedocument.drawingml.chart+xml"/>
  <Override PartName="/xl/charts/chart431.xml" ContentType="application/vnd.openxmlformats-officedocument.drawingml.chart+xml"/>
  <Override PartName="/xl/charts/chart432.xml" ContentType="application/vnd.openxmlformats-officedocument.drawingml.chart+xml"/>
  <Override PartName="/xl/charts/chart433.xml" ContentType="application/vnd.openxmlformats-officedocument.drawingml.chart+xml"/>
  <Override PartName="/xl/charts/chart434.xml" ContentType="application/vnd.openxmlformats-officedocument.drawingml.chart+xml"/>
  <Override PartName="/xl/charts/chart435.xml" ContentType="application/vnd.openxmlformats-officedocument.drawingml.chart+xml"/>
  <Override PartName="/xl/charts/chart436.xml" ContentType="application/vnd.openxmlformats-officedocument.drawingml.chart+xml"/>
  <Override PartName="/xl/charts/chart437.xml" ContentType="application/vnd.openxmlformats-officedocument.drawingml.chart+xml"/>
  <Override PartName="/xl/charts/chart438.xml" ContentType="application/vnd.openxmlformats-officedocument.drawingml.chart+xml"/>
  <Override PartName="/xl/charts/chart439.xml" ContentType="application/vnd.openxmlformats-officedocument.drawingml.chart+xml"/>
  <Override PartName="/xl/charts/chart440.xml" ContentType="application/vnd.openxmlformats-officedocument.drawingml.chart+xml"/>
  <Override PartName="/xl/charts/chart441.xml" ContentType="application/vnd.openxmlformats-officedocument.drawingml.chart+xml"/>
  <Override PartName="/xl/charts/chart442.xml" ContentType="application/vnd.openxmlformats-officedocument.drawingml.chart+xml"/>
  <Override PartName="/xl/charts/chart443.xml" ContentType="application/vnd.openxmlformats-officedocument.drawingml.chart+xml"/>
  <Override PartName="/xl/charts/chart444.xml" ContentType="application/vnd.openxmlformats-officedocument.drawingml.chart+xml"/>
  <Override PartName="/xl/charts/chart445.xml" ContentType="application/vnd.openxmlformats-officedocument.drawingml.chart+xml"/>
  <Override PartName="/xl/charts/chart446.xml" ContentType="application/vnd.openxmlformats-officedocument.drawingml.chart+xml"/>
  <Override PartName="/xl/charts/chart447.xml" ContentType="application/vnd.openxmlformats-officedocument.drawingml.chart+xml"/>
  <Override PartName="/xl/charts/chart448.xml" ContentType="application/vnd.openxmlformats-officedocument.drawingml.chart+xml"/>
  <Override PartName="/xl/charts/chart449.xml" ContentType="application/vnd.openxmlformats-officedocument.drawingml.chart+xml"/>
  <Override PartName="/xl/charts/chart450.xml" ContentType="application/vnd.openxmlformats-officedocument.drawingml.chart+xml"/>
  <Override PartName="/xl/charts/chart451.xml" ContentType="application/vnd.openxmlformats-officedocument.drawingml.chart+xml"/>
  <Override PartName="/xl/charts/chart452.xml" ContentType="application/vnd.openxmlformats-officedocument.drawingml.chart+xml"/>
  <Override PartName="/xl/charts/chart453.xml" ContentType="application/vnd.openxmlformats-officedocument.drawingml.chart+xml"/>
  <Override PartName="/xl/charts/chart454.xml" ContentType="application/vnd.openxmlformats-officedocument.drawingml.chart+xml"/>
  <Override PartName="/xl/charts/chart455.xml" ContentType="application/vnd.openxmlformats-officedocument.drawingml.chart+xml"/>
  <Override PartName="/xl/charts/chart456.xml" ContentType="application/vnd.openxmlformats-officedocument.drawingml.chart+xml"/>
  <Override PartName="/xl/charts/chart457.xml" ContentType="application/vnd.openxmlformats-officedocument.drawingml.chart+xml"/>
  <Override PartName="/xl/charts/chart458.xml" ContentType="application/vnd.openxmlformats-officedocument.drawingml.chart+xml"/>
  <Override PartName="/xl/charts/chart459.xml" ContentType="application/vnd.openxmlformats-officedocument.drawingml.chart+xml"/>
  <Override PartName="/xl/charts/chart460.xml" ContentType="application/vnd.openxmlformats-officedocument.drawingml.chart+xml"/>
  <Override PartName="/xl/charts/chart461.xml" ContentType="application/vnd.openxmlformats-officedocument.drawingml.chart+xml"/>
  <Override PartName="/xl/charts/chart462.xml" ContentType="application/vnd.openxmlformats-officedocument.drawingml.chart+xml"/>
  <Override PartName="/xl/charts/chart463.xml" ContentType="application/vnd.openxmlformats-officedocument.drawingml.chart+xml"/>
  <Override PartName="/xl/charts/chart464.xml" ContentType="application/vnd.openxmlformats-officedocument.drawingml.chart+xml"/>
  <Override PartName="/xl/charts/chart465.xml" ContentType="application/vnd.openxmlformats-officedocument.drawingml.chart+xml"/>
  <Override PartName="/xl/charts/chart466.xml" ContentType="application/vnd.openxmlformats-officedocument.drawingml.chart+xml"/>
  <Override PartName="/xl/charts/chart467.xml" ContentType="application/vnd.openxmlformats-officedocument.drawingml.chart+xml"/>
  <Override PartName="/xl/charts/chart468.xml" ContentType="application/vnd.openxmlformats-officedocument.drawingml.chart+xml"/>
  <Override PartName="/xl/charts/chart469.xml" ContentType="application/vnd.openxmlformats-officedocument.drawingml.chart+xml"/>
  <Override PartName="/xl/charts/chart470.xml" ContentType="application/vnd.openxmlformats-officedocument.drawingml.chart+xml"/>
  <Override PartName="/xl/charts/chart471.xml" ContentType="application/vnd.openxmlformats-officedocument.drawingml.chart+xml"/>
  <Override PartName="/xl/charts/chart472.xml" ContentType="application/vnd.openxmlformats-officedocument.drawingml.chart+xml"/>
  <Override PartName="/xl/charts/chart473.xml" ContentType="application/vnd.openxmlformats-officedocument.drawingml.chart+xml"/>
  <Override PartName="/xl/charts/chart474.xml" ContentType="application/vnd.openxmlformats-officedocument.drawingml.chart+xml"/>
  <Override PartName="/xl/charts/chart475.xml" ContentType="application/vnd.openxmlformats-officedocument.drawingml.chart+xml"/>
  <Override PartName="/xl/charts/chart476.xml" ContentType="application/vnd.openxmlformats-officedocument.drawingml.chart+xml"/>
  <Override PartName="/xl/charts/chart477.xml" ContentType="application/vnd.openxmlformats-officedocument.drawingml.chart+xml"/>
  <Override PartName="/xl/charts/chart478.xml" ContentType="application/vnd.openxmlformats-officedocument.drawingml.chart+xml"/>
  <Override PartName="/xl/charts/chart479.xml" ContentType="application/vnd.openxmlformats-officedocument.drawingml.chart+xml"/>
  <Override PartName="/xl/charts/chart480.xml" ContentType="application/vnd.openxmlformats-officedocument.drawingml.chart+xml"/>
  <Override PartName="/xl/charts/chart481.xml" ContentType="application/vnd.openxmlformats-officedocument.drawingml.chart+xml"/>
  <Override PartName="/xl/charts/chart482.xml" ContentType="application/vnd.openxmlformats-officedocument.drawingml.chart+xml"/>
  <Override PartName="/xl/charts/chart483.xml" ContentType="application/vnd.openxmlformats-officedocument.drawingml.chart+xml"/>
  <Override PartName="/xl/charts/chart484.xml" ContentType="application/vnd.openxmlformats-officedocument.drawingml.chart+xml"/>
  <Override PartName="/xl/charts/chart485.xml" ContentType="application/vnd.openxmlformats-officedocument.drawingml.chart+xml"/>
  <Override PartName="/xl/charts/chart486.xml" ContentType="application/vnd.openxmlformats-officedocument.drawingml.chart+xml"/>
  <Override PartName="/xl/charts/chart487.xml" ContentType="application/vnd.openxmlformats-officedocument.drawingml.chart+xml"/>
  <Override PartName="/xl/charts/chart488.xml" ContentType="application/vnd.openxmlformats-officedocument.drawingml.chart+xml"/>
  <Override PartName="/xl/charts/chart489.xml" ContentType="application/vnd.openxmlformats-officedocument.drawingml.chart+xml"/>
  <Override PartName="/xl/charts/chart490.xml" ContentType="application/vnd.openxmlformats-officedocument.drawingml.chart+xml"/>
  <Override PartName="/xl/charts/chart491.xml" ContentType="application/vnd.openxmlformats-officedocument.drawingml.chart+xml"/>
  <Override PartName="/xl/charts/chart492.xml" ContentType="application/vnd.openxmlformats-officedocument.drawingml.chart+xml"/>
  <Override PartName="/xl/charts/chart493.xml" ContentType="application/vnd.openxmlformats-officedocument.drawingml.chart+xml"/>
  <Override PartName="/xl/charts/chart494.xml" ContentType="application/vnd.openxmlformats-officedocument.drawingml.chart+xml"/>
  <Override PartName="/xl/charts/chart495.xml" ContentType="application/vnd.openxmlformats-officedocument.drawingml.chart+xml"/>
  <Override PartName="/xl/charts/chart496.xml" ContentType="application/vnd.openxmlformats-officedocument.drawingml.chart+xml"/>
  <Override PartName="/xl/charts/chart497.xml" ContentType="application/vnd.openxmlformats-officedocument.drawingml.chart+xml"/>
  <Override PartName="/xl/charts/chart498.xml" ContentType="application/vnd.openxmlformats-officedocument.drawingml.chart+xml"/>
  <Override PartName="/xl/charts/chart499.xml" ContentType="application/vnd.openxmlformats-officedocument.drawingml.chart+xml"/>
  <Override PartName="/xl/charts/chart500.xml" ContentType="application/vnd.openxmlformats-officedocument.drawingml.chart+xml"/>
  <Override PartName="/xl/charts/chart501.xml" ContentType="application/vnd.openxmlformats-officedocument.drawingml.chart+xml"/>
  <Override PartName="/xl/charts/chart502.xml" ContentType="application/vnd.openxmlformats-officedocument.drawingml.chart+xml"/>
  <Override PartName="/xl/charts/chart503.xml" ContentType="application/vnd.openxmlformats-officedocument.drawingml.chart+xml"/>
  <Override PartName="/xl/charts/chart504.xml" ContentType="application/vnd.openxmlformats-officedocument.drawingml.chart+xml"/>
  <Override PartName="/xl/charts/chart505.xml" ContentType="application/vnd.openxmlformats-officedocument.drawingml.chart+xml"/>
  <Override PartName="/xl/charts/chart506.xml" ContentType="application/vnd.openxmlformats-officedocument.drawingml.chart+xml"/>
  <Override PartName="/xl/charts/chart507.xml" ContentType="application/vnd.openxmlformats-officedocument.drawingml.chart+xml"/>
  <Override PartName="/xl/charts/chart508.xml" ContentType="application/vnd.openxmlformats-officedocument.drawingml.chart+xml"/>
  <Override PartName="/xl/charts/chart509.xml" ContentType="application/vnd.openxmlformats-officedocument.drawingml.chart+xml"/>
  <Override PartName="/xl/charts/chart510.xml" ContentType="application/vnd.openxmlformats-officedocument.drawingml.chart+xml"/>
  <Override PartName="/xl/charts/chart511.xml" ContentType="application/vnd.openxmlformats-officedocument.drawingml.chart+xml"/>
  <Override PartName="/xl/charts/chart512.xml" ContentType="application/vnd.openxmlformats-officedocument.drawingml.chart+xml"/>
  <Override PartName="/xl/charts/chart513.xml" ContentType="application/vnd.openxmlformats-officedocument.drawingml.chart+xml"/>
  <Override PartName="/xl/charts/chart514.xml" ContentType="application/vnd.openxmlformats-officedocument.drawingml.chart+xml"/>
  <Override PartName="/xl/charts/chart515.xml" ContentType="application/vnd.openxmlformats-officedocument.drawingml.chart+xml"/>
  <Override PartName="/xl/charts/chart516.xml" ContentType="application/vnd.openxmlformats-officedocument.drawingml.chart+xml"/>
  <Override PartName="/xl/charts/chart517.xml" ContentType="application/vnd.openxmlformats-officedocument.drawingml.chart+xml"/>
  <Override PartName="/xl/charts/chart518.xml" ContentType="application/vnd.openxmlformats-officedocument.drawingml.chart+xml"/>
  <Override PartName="/xl/charts/chart519.xml" ContentType="application/vnd.openxmlformats-officedocument.drawingml.chart+xml"/>
  <Override PartName="/xl/charts/chart520.xml" ContentType="application/vnd.openxmlformats-officedocument.drawingml.chart+xml"/>
  <Override PartName="/xl/charts/chart521.xml" ContentType="application/vnd.openxmlformats-officedocument.drawingml.chart+xml"/>
  <Override PartName="/xl/charts/chart522.xml" ContentType="application/vnd.openxmlformats-officedocument.drawingml.chart+xml"/>
  <Override PartName="/xl/charts/chart523.xml" ContentType="application/vnd.openxmlformats-officedocument.drawingml.chart+xml"/>
  <Override PartName="/xl/charts/chart524.xml" ContentType="application/vnd.openxmlformats-officedocument.drawingml.chart+xml"/>
  <Override PartName="/xl/charts/chart525.xml" ContentType="application/vnd.openxmlformats-officedocument.drawingml.chart+xml"/>
  <Override PartName="/xl/charts/chart526.xml" ContentType="application/vnd.openxmlformats-officedocument.drawingml.chart+xml"/>
  <Override PartName="/xl/charts/chart527.xml" ContentType="application/vnd.openxmlformats-officedocument.drawingml.chart+xml"/>
  <Override PartName="/xl/charts/chart528.xml" ContentType="application/vnd.openxmlformats-officedocument.drawingml.chart+xml"/>
  <Override PartName="/xl/charts/chart529.xml" ContentType="application/vnd.openxmlformats-officedocument.drawingml.chart+xml"/>
  <Override PartName="/xl/charts/chart530.xml" ContentType="application/vnd.openxmlformats-officedocument.drawingml.chart+xml"/>
  <Override PartName="/xl/charts/chart531.xml" ContentType="application/vnd.openxmlformats-officedocument.drawingml.chart+xml"/>
  <Override PartName="/xl/charts/chart532.xml" ContentType="application/vnd.openxmlformats-officedocument.drawingml.chart+xml"/>
  <Override PartName="/xl/charts/chart533.xml" ContentType="application/vnd.openxmlformats-officedocument.drawingml.chart+xml"/>
  <Override PartName="/xl/charts/chart534.xml" ContentType="application/vnd.openxmlformats-officedocument.drawingml.chart+xml"/>
  <Override PartName="/xl/charts/chart535.xml" ContentType="application/vnd.openxmlformats-officedocument.drawingml.chart+xml"/>
  <Override PartName="/xl/charts/chart536.xml" ContentType="application/vnd.openxmlformats-officedocument.drawingml.chart+xml"/>
  <Override PartName="/xl/charts/chart537.xml" ContentType="application/vnd.openxmlformats-officedocument.drawingml.chart+xml"/>
  <Override PartName="/xl/charts/chart538.xml" ContentType="application/vnd.openxmlformats-officedocument.drawingml.chart+xml"/>
  <Override PartName="/xl/charts/chart539.xml" ContentType="application/vnd.openxmlformats-officedocument.drawingml.chart+xml"/>
  <Override PartName="/xl/charts/chart540.xml" ContentType="application/vnd.openxmlformats-officedocument.drawingml.chart+xml"/>
  <Override PartName="/xl/charts/chart541.xml" ContentType="application/vnd.openxmlformats-officedocument.drawingml.chart+xml"/>
  <Override PartName="/xl/charts/chart542.xml" ContentType="application/vnd.openxmlformats-officedocument.drawingml.chart+xml"/>
  <Override PartName="/xl/charts/chart543.xml" ContentType="application/vnd.openxmlformats-officedocument.drawingml.chart+xml"/>
  <Override PartName="/xl/charts/chart544.xml" ContentType="application/vnd.openxmlformats-officedocument.drawingml.chart+xml"/>
  <Override PartName="/xl/charts/chart545.xml" ContentType="application/vnd.openxmlformats-officedocument.drawingml.chart+xml"/>
  <Override PartName="/xl/charts/chart546.xml" ContentType="application/vnd.openxmlformats-officedocument.drawingml.chart+xml"/>
  <Override PartName="/xl/charts/chart547.xml" ContentType="application/vnd.openxmlformats-officedocument.drawingml.chart+xml"/>
  <Override PartName="/xl/charts/chart548.xml" ContentType="application/vnd.openxmlformats-officedocument.drawingml.chart+xml"/>
  <Override PartName="/xl/charts/chart549.xml" ContentType="application/vnd.openxmlformats-officedocument.drawingml.chart+xml"/>
  <Override PartName="/xl/charts/chart550.xml" ContentType="application/vnd.openxmlformats-officedocument.drawingml.chart+xml"/>
  <Override PartName="/xl/charts/chart551.xml" ContentType="application/vnd.openxmlformats-officedocument.drawingml.chart+xml"/>
  <Override PartName="/xl/charts/chart552.xml" ContentType="application/vnd.openxmlformats-officedocument.drawingml.chart+xml"/>
  <Override PartName="/xl/charts/chart553.xml" ContentType="application/vnd.openxmlformats-officedocument.drawingml.chart+xml"/>
  <Override PartName="/xl/charts/chart554.xml" ContentType="application/vnd.openxmlformats-officedocument.drawingml.chart+xml"/>
  <Override PartName="/xl/charts/chart555.xml" ContentType="application/vnd.openxmlformats-officedocument.drawingml.chart+xml"/>
  <Override PartName="/xl/charts/chart556.xml" ContentType="application/vnd.openxmlformats-officedocument.drawingml.chart+xml"/>
  <Override PartName="/xl/charts/chart557.xml" ContentType="application/vnd.openxmlformats-officedocument.drawingml.chart+xml"/>
  <Override PartName="/xl/charts/chart558.xml" ContentType="application/vnd.openxmlformats-officedocument.drawingml.chart+xml"/>
  <Override PartName="/xl/charts/chart559.xml" ContentType="application/vnd.openxmlformats-officedocument.drawingml.chart+xml"/>
  <Override PartName="/xl/charts/chart560.xml" ContentType="application/vnd.openxmlformats-officedocument.drawingml.chart+xml"/>
  <Override PartName="/xl/charts/chart561.xml" ContentType="application/vnd.openxmlformats-officedocument.drawingml.chart+xml"/>
  <Override PartName="/xl/charts/chart562.xml" ContentType="application/vnd.openxmlformats-officedocument.drawingml.chart+xml"/>
  <Override PartName="/xl/charts/chart563.xml" ContentType="application/vnd.openxmlformats-officedocument.drawingml.chart+xml"/>
  <Override PartName="/xl/charts/chart564.xml" ContentType="application/vnd.openxmlformats-officedocument.drawingml.chart+xml"/>
  <Override PartName="/xl/charts/chart565.xml" ContentType="application/vnd.openxmlformats-officedocument.drawingml.chart+xml"/>
  <Override PartName="/xl/charts/chart566.xml" ContentType="application/vnd.openxmlformats-officedocument.drawingml.chart+xml"/>
  <Override PartName="/xl/charts/chart567.xml" ContentType="application/vnd.openxmlformats-officedocument.drawingml.chart+xml"/>
  <Override PartName="/xl/charts/chart568.xml" ContentType="application/vnd.openxmlformats-officedocument.drawingml.chart+xml"/>
  <Override PartName="/xl/charts/chart569.xml" ContentType="application/vnd.openxmlformats-officedocument.drawingml.chart+xml"/>
  <Override PartName="/xl/charts/chart570.xml" ContentType="application/vnd.openxmlformats-officedocument.drawingml.chart+xml"/>
  <Override PartName="/xl/charts/chart571.xml" ContentType="application/vnd.openxmlformats-officedocument.drawingml.chart+xml"/>
  <Override PartName="/xl/charts/chart572.xml" ContentType="application/vnd.openxmlformats-officedocument.drawingml.chart+xml"/>
  <Override PartName="/xl/charts/chart573.xml" ContentType="application/vnd.openxmlformats-officedocument.drawingml.chart+xml"/>
  <Override PartName="/xl/charts/chart574.xml" ContentType="application/vnd.openxmlformats-officedocument.drawingml.chart+xml"/>
  <Override PartName="/xl/charts/chart575.xml" ContentType="application/vnd.openxmlformats-officedocument.drawingml.chart+xml"/>
  <Override PartName="/xl/charts/chart576.xml" ContentType="application/vnd.openxmlformats-officedocument.drawingml.chart+xml"/>
  <Override PartName="/xl/charts/chart577.xml" ContentType="application/vnd.openxmlformats-officedocument.drawingml.chart+xml"/>
  <Override PartName="/xl/charts/chart578.xml" ContentType="application/vnd.openxmlformats-officedocument.drawingml.chart+xml"/>
  <Override PartName="/xl/charts/chart579.xml" ContentType="application/vnd.openxmlformats-officedocument.drawingml.chart+xml"/>
  <Override PartName="/xl/charts/chart580.xml" ContentType="application/vnd.openxmlformats-officedocument.drawingml.chart+xml"/>
  <Override PartName="/xl/charts/chart581.xml" ContentType="application/vnd.openxmlformats-officedocument.drawingml.chart+xml"/>
  <Override PartName="/xl/charts/chart582.xml" ContentType="application/vnd.openxmlformats-officedocument.drawingml.chart+xml"/>
  <Override PartName="/xl/charts/chart583.xml" ContentType="application/vnd.openxmlformats-officedocument.drawingml.chart+xml"/>
  <Override PartName="/xl/charts/chart584.xml" ContentType="application/vnd.openxmlformats-officedocument.drawingml.chart+xml"/>
  <Override PartName="/xl/charts/chart585.xml" ContentType="application/vnd.openxmlformats-officedocument.drawingml.chart+xml"/>
  <Override PartName="/xl/charts/chart586.xml" ContentType="application/vnd.openxmlformats-officedocument.drawingml.chart+xml"/>
  <Override PartName="/xl/charts/chart587.xml" ContentType="application/vnd.openxmlformats-officedocument.drawingml.chart+xml"/>
  <Override PartName="/xl/charts/chart588.xml" ContentType="application/vnd.openxmlformats-officedocument.drawingml.chart+xml"/>
  <Override PartName="/xl/charts/chart589.xml" ContentType="application/vnd.openxmlformats-officedocument.drawingml.chart+xml"/>
  <Override PartName="/xl/charts/chart590.xml" ContentType="application/vnd.openxmlformats-officedocument.drawingml.chart+xml"/>
  <Override PartName="/xl/charts/chart591.xml" ContentType="application/vnd.openxmlformats-officedocument.drawingml.chart+xml"/>
  <Override PartName="/xl/charts/chart592.xml" ContentType="application/vnd.openxmlformats-officedocument.drawingml.chart+xml"/>
  <Override PartName="/xl/charts/chart593.xml" ContentType="application/vnd.openxmlformats-officedocument.drawingml.chart+xml"/>
  <Override PartName="/xl/charts/chart594.xml" ContentType="application/vnd.openxmlformats-officedocument.drawingml.chart+xml"/>
  <Override PartName="/xl/charts/chart595.xml" ContentType="application/vnd.openxmlformats-officedocument.drawingml.chart+xml"/>
  <Override PartName="/xl/charts/chart596.xml" ContentType="application/vnd.openxmlformats-officedocument.drawingml.chart+xml"/>
  <Override PartName="/xl/charts/chart597.xml" ContentType="application/vnd.openxmlformats-officedocument.drawingml.chart+xml"/>
  <Override PartName="/xl/charts/chart598.xml" ContentType="application/vnd.openxmlformats-officedocument.drawingml.chart+xml"/>
  <Override PartName="/xl/charts/chart599.xml" ContentType="application/vnd.openxmlformats-officedocument.drawingml.chart+xml"/>
  <Override PartName="/xl/charts/chart600.xml" ContentType="application/vnd.openxmlformats-officedocument.drawingml.chart+xml"/>
  <Override PartName="/xl/charts/chart601.xml" ContentType="application/vnd.openxmlformats-officedocument.drawingml.chart+xml"/>
  <Override PartName="/xl/charts/chart602.xml" ContentType="application/vnd.openxmlformats-officedocument.drawingml.chart+xml"/>
  <Override PartName="/xl/charts/chart603.xml" ContentType="application/vnd.openxmlformats-officedocument.drawingml.chart+xml"/>
  <Override PartName="/xl/charts/chart604.xml" ContentType="application/vnd.openxmlformats-officedocument.drawingml.chart+xml"/>
  <Override PartName="/xl/charts/chart605.xml" ContentType="application/vnd.openxmlformats-officedocument.drawingml.chart+xml"/>
  <Override PartName="/xl/charts/chart606.xml" ContentType="application/vnd.openxmlformats-officedocument.drawingml.chart+xml"/>
  <Override PartName="/xl/charts/chart607.xml" ContentType="application/vnd.openxmlformats-officedocument.drawingml.chart+xml"/>
  <Override PartName="/xl/charts/chart608.xml" ContentType="application/vnd.openxmlformats-officedocument.drawingml.chart+xml"/>
  <Override PartName="/xl/charts/chart609.xml" ContentType="application/vnd.openxmlformats-officedocument.drawingml.chart+xml"/>
  <Override PartName="/xl/charts/chart610.xml" ContentType="application/vnd.openxmlformats-officedocument.drawingml.chart+xml"/>
  <Override PartName="/xl/charts/chart611.xml" ContentType="application/vnd.openxmlformats-officedocument.drawingml.chart+xml"/>
  <Override PartName="/xl/charts/chart612.xml" ContentType="application/vnd.openxmlformats-officedocument.drawingml.chart+xml"/>
  <Override PartName="/xl/charts/chart613.xml" ContentType="application/vnd.openxmlformats-officedocument.drawingml.chart+xml"/>
  <Override PartName="/xl/charts/chart614.xml" ContentType="application/vnd.openxmlformats-officedocument.drawingml.chart+xml"/>
  <Override PartName="/xl/charts/chart615.xml" ContentType="application/vnd.openxmlformats-officedocument.drawingml.chart+xml"/>
  <Override PartName="/xl/charts/chart616.xml" ContentType="application/vnd.openxmlformats-officedocument.drawingml.chart+xml"/>
  <Override PartName="/xl/charts/chart617.xml" ContentType="application/vnd.openxmlformats-officedocument.drawingml.chart+xml"/>
  <Override PartName="/xl/charts/chart618.xml" ContentType="application/vnd.openxmlformats-officedocument.drawingml.chart+xml"/>
  <Override PartName="/xl/charts/chart619.xml" ContentType="application/vnd.openxmlformats-officedocument.drawingml.chart+xml"/>
  <Override PartName="/xl/charts/chart620.xml" ContentType="application/vnd.openxmlformats-officedocument.drawingml.chart+xml"/>
  <Override PartName="/xl/charts/chart621.xml" ContentType="application/vnd.openxmlformats-officedocument.drawingml.chart+xml"/>
  <Override PartName="/xl/charts/chart622.xml" ContentType="application/vnd.openxmlformats-officedocument.drawingml.chart+xml"/>
  <Override PartName="/xl/charts/chart623.xml" ContentType="application/vnd.openxmlformats-officedocument.drawingml.chart+xml"/>
  <Override PartName="/xl/charts/chart624.xml" ContentType="application/vnd.openxmlformats-officedocument.drawingml.chart+xml"/>
  <Override PartName="/xl/charts/chart625.xml" ContentType="application/vnd.openxmlformats-officedocument.drawingml.chart+xml"/>
  <Override PartName="/xl/charts/chart626.xml" ContentType="application/vnd.openxmlformats-officedocument.drawingml.chart+xml"/>
  <Override PartName="/xl/charts/chart627.xml" ContentType="application/vnd.openxmlformats-officedocument.drawingml.chart+xml"/>
  <Override PartName="/xl/charts/chart628.xml" ContentType="application/vnd.openxmlformats-officedocument.drawingml.chart+xml"/>
  <Override PartName="/xl/charts/chart629.xml" ContentType="application/vnd.openxmlformats-officedocument.drawingml.chart+xml"/>
  <Override PartName="/xl/charts/chart630.xml" ContentType="application/vnd.openxmlformats-officedocument.drawingml.chart+xml"/>
  <Override PartName="/xl/charts/chart631.xml" ContentType="application/vnd.openxmlformats-officedocument.drawingml.chart+xml"/>
  <Override PartName="/xl/charts/chart632.xml" ContentType="application/vnd.openxmlformats-officedocument.drawingml.chart+xml"/>
  <Override PartName="/xl/charts/chart633.xml" ContentType="application/vnd.openxmlformats-officedocument.drawingml.chart+xml"/>
  <Override PartName="/xl/charts/chart634.xml" ContentType="application/vnd.openxmlformats-officedocument.drawingml.chart+xml"/>
  <Override PartName="/xl/charts/chart635.xml" ContentType="application/vnd.openxmlformats-officedocument.drawingml.chart+xml"/>
  <Override PartName="/xl/charts/chart636.xml" ContentType="application/vnd.openxmlformats-officedocument.drawingml.chart+xml"/>
  <Override PartName="/xl/charts/chart637.xml" ContentType="application/vnd.openxmlformats-officedocument.drawingml.chart+xml"/>
  <Override PartName="/xl/charts/chart638.xml" ContentType="application/vnd.openxmlformats-officedocument.drawingml.chart+xml"/>
  <Override PartName="/xl/charts/chart639.xml" ContentType="application/vnd.openxmlformats-officedocument.drawingml.chart+xml"/>
  <Override PartName="/xl/charts/chart640.xml" ContentType="application/vnd.openxmlformats-officedocument.drawingml.chart+xml"/>
  <Override PartName="/xl/charts/chart641.xml" ContentType="application/vnd.openxmlformats-officedocument.drawingml.chart+xml"/>
  <Override PartName="/xl/charts/chart642.xml" ContentType="application/vnd.openxmlformats-officedocument.drawingml.chart+xml"/>
  <Override PartName="/xl/charts/chart643.xml" ContentType="application/vnd.openxmlformats-officedocument.drawingml.chart+xml"/>
  <Override PartName="/xl/charts/chart644.xml" ContentType="application/vnd.openxmlformats-officedocument.drawingml.chart+xml"/>
  <Override PartName="/xl/charts/chart645.xml" ContentType="application/vnd.openxmlformats-officedocument.drawingml.chart+xml"/>
  <Override PartName="/xl/charts/chart646.xml" ContentType="application/vnd.openxmlformats-officedocument.drawingml.chart+xml"/>
  <Override PartName="/xl/charts/chart647.xml" ContentType="application/vnd.openxmlformats-officedocument.drawingml.chart+xml"/>
  <Override PartName="/xl/charts/chart648.xml" ContentType="application/vnd.openxmlformats-officedocument.drawingml.chart+xml"/>
  <Override PartName="/xl/charts/chart649.xml" ContentType="application/vnd.openxmlformats-officedocument.drawingml.chart+xml"/>
  <Override PartName="/xl/charts/chart650.xml" ContentType="application/vnd.openxmlformats-officedocument.drawingml.chart+xml"/>
  <Override PartName="/xl/charts/chart651.xml" ContentType="application/vnd.openxmlformats-officedocument.drawingml.chart+xml"/>
  <Override PartName="/xl/charts/chart652.xml" ContentType="application/vnd.openxmlformats-officedocument.drawingml.chart+xml"/>
  <Override PartName="/xl/charts/chart653.xml" ContentType="application/vnd.openxmlformats-officedocument.drawingml.chart+xml"/>
  <Override PartName="/xl/charts/chart654.xml" ContentType="application/vnd.openxmlformats-officedocument.drawingml.chart+xml"/>
  <Override PartName="/xl/charts/chart655.xml" ContentType="application/vnd.openxmlformats-officedocument.drawingml.chart+xml"/>
  <Override PartName="/xl/charts/chart656.xml" ContentType="application/vnd.openxmlformats-officedocument.drawingml.chart+xml"/>
  <Override PartName="/xl/charts/chart657.xml" ContentType="application/vnd.openxmlformats-officedocument.drawingml.chart+xml"/>
  <Override PartName="/xl/charts/chart658.xml" ContentType="application/vnd.openxmlformats-officedocument.drawingml.chart+xml"/>
  <Override PartName="/xl/charts/chart659.xml" ContentType="application/vnd.openxmlformats-officedocument.drawingml.chart+xml"/>
  <Override PartName="/xl/charts/chart660.xml" ContentType="application/vnd.openxmlformats-officedocument.drawingml.chart+xml"/>
  <Override PartName="/xl/charts/chart661.xml" ContentType="application/vnd.openxmlformats-officedocument.drawingml.chart+xml"/>
  <Override PartName="/xl/charts/chart662.xml" ContentType="application/vnd.openxmlformats-officedocument.drawingml.chart+xml"/>
  <Override PartName="/xl/charts/chart663.xml" ContentType="application/vnd.openxmlformats-officedocument.drawingml.chart+xml"/>
  <Override PartName="/xl/charts/chart664.xml" ContentType="application/vnd.openxmlformats-officedocument.drawingml.chart+xml"/>
  <Override PartName="/xl/charts/chart665.xml" ContentType="application/vnd.openxmlformats-officedocument.drawingml.chart+xml"/>
  <Override PartName="/xl/charts/chart666.xml" ContentType="application/vnd.openxmlformats-officedocument.drawingml.chart+xml"/>
  <Override PartName="/xl/charts/chart667.xml" ContentType="application/vnd.openxmlformats-officedocument.drawingml.chart+xml"/>
  <Override PartName="/xl/charts/chart668.xml" ContentType="application/vnd.openxmlformats-officedocument.drawingml.chart+xml"/>
  <Override PartName="/xl/charts/chart669.xml" ContentType="application/vnd.openxmlformats-officedocument.drawingml.chart+xml"/>
  <Override PartName="/xl/charts/chart670.xml" ContentType="application/vnd.openxmlformats-officedocument.drawingml.chart+xml"/>
  <Override PartName="/xl/charts/chart671.xml" ContentType="application/vnd.openxmlformats-officedocument.drawingml.chart+xml"/>
  <Override PartName="/xl/charts/chart672.xml" ContentType="application/vnd.openxmlformats-officedocument.drawingml.chart+xml"/>
  <Override PartName="/xl/charts/chart673.xml" ContentType="application/vnd.openxmlformats-officedocument.drawingml.chart+xml"/>
  <Override PartName="/xl/charts/chart674.xml" ContentType="application/vnd.openxmlformats-officedocument.drawingml.chart+xml"/>
  <Override PartName="/xl/charts/chart675.xml" ContentType="application/vnd.openxmlformats-officedocument.drawingml.chart+xml"/>
  <Override PartName="/xl/charts/chart676.xml" ContentType="application/vnd.openxmlformats-officedocument.drawingml.chart+xml"/>
  <Override PartName="/xl/charts/chart677.xml" ContentType="application/vnd.openxmlformats-officedocument.drawingml.chart+xml"/>
  <Override PartName="/xl/charts/chart678.xml" ContentType="application/vnd.openxmlformats-officedocument.drawingml.chart+xml"/>
  <Override PartName="/xl/charts/chart679.xml" ContentType="application/vnd.openxmlformats-officedocument.drawingml.chart+xml"/>
  <Override PartName="/xl/charts/chart680.xml" ContentType="application/vnd.openxmlformats-officedocument.drawingml.chart+xml"/>
  <Override PartName="/xl/charts/chart681.xml" ContentType="application/vnd.openxmlformats-officedocument.drawingml.chart+xml"/>
  <Override PartName="/xl/charts/chart682.xml" ContentType="application/vnd.openxmlformats-officedocument.drawingml.chart+xml"/>
  <Override PartName="/xl/charts/chart683.xml" ContentType="application/vnd.openxmlformats-officedocument.drawingml.chart+xml"/>
  <Override PartName="/xl/charts/chart684.xml" ContentType="application/vnd.openxmlformats-officedocument.drawingml.chart+xml"/>
  <Override PartName="/xl/charts/chart685.xml" ContentType="application/vnd.openxmlformats-officedocument.drawingml.chart+xml"/>
  <Override PartName="/xl/charts/chart686.xml" ContentType="application/vnd.openxmlformats-officedocument.drawingml.chart+xml"/>
  <Override PartName="/xl/charts/chart687.xml" ContentType="application/vnd.openxmlformats-officedocument.drawingml.chart+xml"/>
  <Override PartName="/xl/charts/chart688.xml" ContentType="application/vnd.openxmlformats-officedocument.drawingml.chart+xml"/>
  <Override PartName="/xl/charts/chart689.xml" ContentType="application/vnd.openxmlformats-officedocument.drawingml.chart+xml"/>
  <Override PartName="/xl/charts/chart690.xml" ContentType="application/vnd.openxmlformats-officedocument.drawingml.chart+xml"/>
  <Override PartName="/xl/charts/chart691.xml" ContentType="application/vnd.openxmlformats-officedocument.drawingml.chart+xml"/>
  <Override PartName="/xl/charts/chart692.xml" ContentType="application/vnd.openxmlformats-officedocument.drawingml.chart+xml"/>
  <Override PartName="/xl/charts/chart693.xml" ContentType="application/vnd.openxmlformats-officedocument.drawingml.chart+xml"/>
  <Override PartName="/xl/charts/chart694.xml" ContentType="application/vnd.openxmlformats-officedocument.drawingml.chart+xml"/>
  <Override PartName="/xl/charts/chart695.xml" ContentType="application/vnd.openxmlformats-officedocument.drawingml.chart+xml"/>
  <Override PartName="/xl/charts/chart696.xml" ContentType="application/vnd.openxmlformats-officedocument.drawingml.chart+xml"/>
  <Override PartName="/xl/charts/chart697.xml" ContentType="application/vnd.openxmlformats-officedocument.drawingml.chart+xml"/>
  <Override PartName="/xl/charts/chart698.xml" ContentType="application/vnd.openxmlformats-officedocument.drawingml.chart+xml"/>
  <Override PartName="/xl/charts/chart699.xml" ContentType="application/vnd.openxmlformats-officedocument.drawingml.chart+xml"/>
  <Override PartName="/xl/charts/chart700.xml" ContentType="application/vnd.openxmlformats-officedocument.drawingml.chart+xml"/>
  <Override PartName="/xl/charts/chart701.xml" ContentType="application/vnd.openxmlformats-officedocument.drawingml.chart+xml"/>
  <Override PartName="/xl/charts/chart702.xml" ContentType="application/vnd.openxmlformats-officedocument.drawingml.chart+xml"/>
  <Override PartName="/xl/charts/chart703.xml" ContentType="application/vnd.openxmlformats-officedocument.drawingml.chart+xml"/>
  <Override PartName="/xl/charts/chart704.xml" ContentType="application/vnd.openxmlformats-officedocument.drawingml.chart+xml"/>
  <Override PartName="/xl/charts/chart705.xml" ContentType="application/vnd.openxmlformats-officedocument.drawingml.chart+xml"/>
  <Override PartName="/xl/charts/chart706.xml" ContentType="application/vnd.openxmlformats-officedocument.drawingml.chart+xml"/>
  <Override PartName="/xl/charts/chart707.xml" ContentType="application/vnd.openxmlformats-officedocument.drawingml.chart+xml"/>
  <Override PartName="/xl/charts/chart708.xml" ContentType="application/vnd.openxmlformats-officedocument.drawingml.chart+xml"/>
  <Override PartName="/xl/charts/chart709.xml" ContentType="application/vnd.openxmlformats-officedocument.drawingml.chart+xml"/>
  <Override PartName="/xl/charts/chart710.xml" ContentType="application/vnd.openxmlformats-officedocument.drawingml.chart+xml"/>
  <Override PartName="/xl/charts/chart711.xml" ContentType="application/vnd.openxmlformats-officedocument.drawingml.chart+xml"/>
  <Override PartName="/xl/charts/chart712.xml" ContentType="application/vnd.openxmlformats-officedocument.drawingml.chart+xml"/>
  <Override PartName="/xl/charts/chart713.xml" ContentType="application/vnd.openxmlformats-officedocument.drawingml.chart+xml"/>
  <Override PartName="/xl/charts/chart714.xml" ContentType="application/vnd.openxmlformats-officedocument.drawingml.chart+xml"/>
  <Override PartName="/xl/charts/chart715.xml" ContentType="application/vnd.openxmlformats-officedocument.drawingml.chart+xml"/>
  <Override PartName="/xl/charts/chart716.xml" ContentType="application/vnd.openxmlformats-officedocument.drawingml.chart+xml"/>
  <Override PartName="/xl/charts/chart717.xml" ContentType="application/vnd.openxmlformats-officedocument.drawingml.chart+xml"/>
  <Override PartName="/xl/charts/chart718.xml" ContentType="application/vnd.openxmlformats-officedocument.drawingml.chart+xml"/>
  <Override PartName="/xl/charts/chart719.xml" ContentType="application/vnd.openxmlformats-officedocument.drawingml.chart+xml"/>
  <Override PartName="/xl/charts/chart720.xml" ContentType="application/vnd.openxmlformats-officedocument.drawingml.chart+xml"/>
  <Override PartName="/xl/charts/chart721.xml" ContentType="application/vnd.openxmlformats-officedocument.drawingml.chart+xml"/>
  <Override PartName="/xl/charts/chart722.xml" ContentType="application/vnd.openxmlformats-officedocument.drawingml.chart+xml"/>
  <Override PartName="/xl/charts/chart723.xml" ContentType="application/vnd.openxmlformats-officedocument.drawingml.chart+xml"/>
  <Override PartName="/xl/charts/chart724.xml" ContentType="application/vnd.openxmlformats-officedocument.drawingml.chart+xml"/>
  <Override PartName="/xl/charts/chart725.xml" ContentType="application/vnd.openxmlformats-officedocument.drawingml.chart+xml"/>
  <Override PartName="/xl/charts/chart726.xml" ContentType="application/vnd.openxmlformats-officedocument.drawingml.chart+xml"/>
  <Override PartName="/xl/charts/chart727.xml" ContentType="application/vnd.openxmlformats-officedocument.drawingml.chart+xml"/>
  <Override PartName="/xl/charts/chart728.xml" ContentType="application/vnd.openxmlformats-officedocument.drawingml.chart+xml"/>
  <Override PartName="/xl/charts/chart729.xml" ContentType="application/vnd.openxmlformats-officedocument.drawingml.chart+xml"/>
  <Override PartName="/xl/charts/chart730.xml" ContentType="application/vnd.openxmlformats-officedocument.drawingml.chart+xml"/>
  <Override PartName="/xl/charts/chart731.xml" ContentType="application/vnd.openxmlformats-officedocument.drawingml.chart+xml"/>
  <Override PartName="/xl/charts/chart732.xml" ContentType="application/vnd.openxmlformats-officedocument.drawingml.chart+xml"/>
  <Override PartName="/xl/charts/chart733.xml" ContentType="application/vnd.openxmlformats-officedocument.drawingml.chart+xml"/>
  <Override PartName="/xl/charts/chart734.xml" ContentType="application/vnd.openxmlformats-officedocument.drawingml.chart+xml"/>
  <Override PartName="/xl/charts/chart735.xml" ContentType="application/vnd.openxmlformats-officedocument.drawingml.chart+xml"/>
  <Override PartName="/xl/charts/chart736.xml" ContentType="application/vnd.openxmlformats-officedocument.drawingml.chart+xml"/>
  <Override PartName="/xl/charts/chart737.xml" ContentType="application/vnd.openxmlformats-officedocument.drawingml.chart+xml"/>
  <Override PartName="/xl/charts/chart738.xml" ContentType="application/vnd.openxmlformats-officedocument.drawingml.chart+xml"/>
  <Override PartName="/xl/charts/chart739.xml" ContentType="application/vnd.openxmlformats-officedocument.drawingml.chart+xml"/>
  <Override PartName="/xl/charts/chart740.xml" ContentType="application/vnd.openxmlformats-officedocument.drawingml.chart+xml"/>
  <Override PartName="/xl/charts/chart741.xml" ContentType="application/vnd.openxmlformats-officedocument.drawingml.chart+xml"/>
  <Override PartName="/xl/charts/chart742.xml" ContentType="application/vnd.openxmlformats-officedocument.drawingml.chart+xml"/>
  <Override PartName="/xl/charts/chart743.xml" ContentType="application/vnd.openxmlformats-officedocument.drawingml.chart+xml"/>
  <Override PartName="/xl/charts/chart744.xml" ContentType="application/vnd.openxmlformats-officedocument.drawingml.chart+xml"/>
  <Override PartName="/xl/charts/chart745.xml" ContentType="application/vnd.openxmlformats-officedocument.drawingml.chart+xml"/>
  <Override PartName="/xl/charts/chart746.xml" ContentType="application/vnd.openxmlformats-officedocument.drawingml.chart+xml"/>
  <Override PartName="/xl/charts/chart747.xml" ContentType="application/vnd.openxmlformats-officedocument.drawingml.chart+xml"/>
  <Override PartName="/xl/charts/chart748.xml" ContentType="application/vnd.openxmlformats-officedocument.drawingml.chart+xml"/>
  <Override PartName="/xl/charts/chart749.xml" ContentType="application/vnd.openxmlformats-officedocument.drawingml.chart+xml"/>
  <Override PartName="/xl/charts/chart750.xml" ContentType="application/vnd.openxmlformats-officedocument.drawingml.chart+xml"/>
  <Override PartName="/xl/charts/chart751.xml" ContentType="application/vnd.openxmlformats-officedocument.drawingml.chart+xml"/>
  <Override PartName="/xl/charts/chart752.xml" ContentType="application/vnd.openxmlformats-officedocument.drawingml.chart+xml"/>
  <Override PartName="/xl/charts/chart753.xml" ContentType="application/vnd.openxmlformats-officedocument.drawingml.chart+xml"/>
  <Override PartName="/xl/charts/chart754.xml" ContentType="application/vnd.openxmlformats-officedocument.drawingml.chart+xml"/>
  <Override PartName="/xl/charts/chart755.xml" ContentType="application/vnd.openxmlformats-officedocument.drawingml.chart+xml"/>
  <Override PartName="/xl/charts/chart756.xml" ContentType="application/vnd.openxmlformats-officedocument.drawingml.chart+xml"/>
  <Override PartName="/xl/charts/chart757.xml" ContentType="application/vnd.openxmlformats-officedocument.drawingml.chart+xml"/>
  <Override PartName="/xl/charts/chart758.xml" ContentType="application/vnd.openxmlformats-officedocument.drawingml.chart+xml"/>
  <Override PartName="/xl/charts/chart759.xml" ContentType="application/vnd.openxmlformats-officedocument.drawingml.chart+xml"/>
  <Override PartName="/xl/charts/chart760.xml" ContentType="application/vnd.openxmlformats-officedocument.drawingml.chart+xml"/>
  <Override PartName="/xl/charts/chart761.xml" ContentType="application/vnd.openxmlformats-officedocument.drawingml.chart+xml"/>
  <Override PartName="/xl/charts/chart762.xml" ContentType="application/vnd.openxmlformats-officedocument.drawingml.chart+xml"/>
  <Override PartName="/xl/charts/chart763.xml" ContentType="application/vnd.openxmlformats-officedocument.drawingml.chart+xml"/>
  <Override PartName="/xl/charts/chart764.xml" ContentType="application/vnd.openxmlformats-officedocument.drawingml.chart+xml"/>
  <Override PartName="/xl/charts/chart765.xml" ContentType="application/vnd.openxmlformats-officedocument.drawingml.chart+xml"/>
  <Override PartName="/xl/charts/chart766.xml" ContentType="application/vnd.openxmlformats-officedocument.drawingml.chart+xml"/>
  <Override PartName="/xl/charts/chart767.xml" ContentType="application/vnd.openxmlformats-officedocument.drawingml.chart+xml"/>
  <Override PartName="/xl/charts/chart768.xml" ContentType="application/vnd.openxmlformats-officedocument.drawingml.chart+xml"/>
  <Override PartName="/xl/charts/chart769.xml" ContentType="application/vnd.openxmlformats-officedocument.drawingml.chart+xml"/>
  <Override PartName="/xl/charts/chart770.xml" ContentType="application/vnd.openxmlformats-officedocument.drawingml.chart+xml"/>
  <Override PartName="/xl/charts/chart771.xml" ContentType="application/vnd.openxmlformats-officedocument.drawingml.chart+xml"/>
  <Override PartName="/xl/charts/chart772.xml" ContentType="application/vnd.openxmlformats-officedocument.drawingml.chart+xml"/>
  <Override PartName="/xl/charts/chart773.xml" ContentType="application/vnd.openxmlformats-officedocument.drawingml.chart+xml"/>
  <Override PartName="/xl/charts/chart774.xml" ContentType="application/vnd.openxmlformats-officedocument.drawingml.chart+xml"/>
  <Override PartName="/xl/charts/chart775.xml" ContentType="application/vnd.openxmlformats-officedocument.drawingml.chart+xml"/>
  <Override PartName="/xl/charts/chart776.xml" ContentType="application/vnd.openxmlformats-officedocument.drawingml.chart+xml"/>
  <Override PartName="/xl/charts/chart777.xml" ContentType="application/vnd.openxmlformats-officedocument.drawingml.chart+xml"/>
  <Override PartName="/xl/charts/chart778.xml" ContentType="application/vnd.openxmlformats-officedocument.drawingml.chart+xml"/>
  <Override PartName="/xl/charts/chart779.xml" ContentType="application/vnd.openxmlformats-officedocument.drawingml.chart+xml"/>
  <Override PartName="/xl/charts/chart780.xml" ContentType="application/vnd.openxmlformats-officedocument.drawingml.chart+xml"/>
  <Override PartName="/xl/charts/chart781.xml" ContentType="application/vnd.openxmlformats-officedocument.drawingml.chart+xml"/>
  <Override PartName="/xl/charts/chart782.xml" ContentType="application/vnd.openxmlformats-officedocument.drawingml.chart+xml"/>
  <Override PartName="/xl/charts/chart783.xml" ContentType="application/vnd.openxmlformats-officedocument.drawingml.chart+xml"/>
  <Override PartName="/xl/charts/chart784.xml" ContentType="application/vnd.openxmlformats-officedocument.drawingml.chart+xml"/>
  <Override PartName="/xl/charts/chart785.xml" ContentType="application/vnd.openxmlformats-officedocument.drawingml.chart+xml"/>
  <Override PartName="/xl/charts/chart786.xml" ContentType="application/vnd.openxmlformats-officedocument.drawingml.chart+xml"/>
  <Override PartName="/xl/charts/chart787.xml" ContentType="application/vnd.openxmlformats-officedocument.drawingml.chart+xml"/>
  <Override PartName="/xl/charts/chart788.xml" ContentType="application/vnd.openxmlformats-officedocument.drawingml.chart+xml"/>
  <Override PartName="/xl/charts/chart789.xml" ContentType="application/vnd.openxmlformats-officedocument.drawingml.chart+xml"/>
  <Override PartName="/xl/charts/chart790.xml" ContentType="application/vnd.openxmlformats-officedocument.drawingml.chart+xml"/>
  <Override PartName="/xl/charts/chart791.xml" ContentType="application/vnd.openxmlformats-officedocument.drawingml.chart+xml"/>
  <Override PartName="/xl/charts/chart792.xml" ContentType="application/vnd.openxmlformats-officedocument.drawingml.chart+xml"/>
  <Override PartName="/xl/charts/chart793.xml" ContentType="application/vnd.openxmlformats-officedocument.drawingml.chart+xml"/>
  <Override PartName="/xl/charts/chart794.xml" ContentType="application/vnd.openxmlformats-officedocument.drawingml.chart+xml"/>
  <Override PartName="/xl/charts/chart795.xml" ContentType="application/vnd.openxmlformats-officedocument.drawingml.chart+xml"/>
  <Override PartName="/xl/charts/chart796.xml" ContentType="application/vnd.openxmlformats-officedocument.drawingml.chart+xml"/>
  <Override PartName="/xl/charts/chart797.xml" ContentType="application/vnd.openxmlformats-officedocument.drawingml.chart+xml"/>
  <Override PartName="/xl/charts/chart798.xml" ContentType="application/vnd.openxmlformats-officedocument.drawingml.chart+xml"/>
  <Override PartName="/xl/charts/chart799.xml" ContentType="application/vnd.openxmlformats-officedocument.drawingml.chart+xml"/>
  <Override PartName="/xl/charts/chart800.xml" ContentType="application/vnd.openxmlformats-officedocument.drawingml.chart+xml"/>
  <Override PartName="/xl/charts/chart801.xml" ContentType="application/vnd.openxmlformats-officedocument.drawingml.chart+xml"/>
  <Override PartName="/xl/charts/chart802.xml" ContentType="application/vnd.openxmlformats-officedocument.drawingml.chart+xml"/>
  <Override PartName="/xl/charts/chart803.xml" ContentType="application/vnd.openxmlformats-officedocument.drawingml.chart+xml"/>
  <Override PartName="/xl/charts/chart804.xml" ContentType="application/vnd.openxmlformats-officedocument.drawingml.chart+xml"/>
  <Override PartName="/xl/charts/chart805.xml" ContentType="application/vnd.openxmlformats-officedocument.drawingml.chart+xml"/>
  <Override PartName="/xl/charts/chart806.xml" ContentType="application/vnd.openxmlformats-officedocument.drawingml.chart+xml"/>
  <Override PartName="/xl/charts/chart807.xml" ContentType="application/vnd.openxmlformats-officedocument.drawingml.chart+xml"/>
  <Override PartName="/xl/charts/chart808.xml" ContentType="application/vnd.openxmlformats-officedocument.drawingml.chart+xml"/>
  <Override PartName="/xl/charts/chart809.xml" ContentType="application/vnd.openxmlformats-officedocument.drawingml.chart+xml"/>
  <Override PartName="/xl/charts/chart810.xml" ContentType="application/vnd.openxmlformats-officedocument.drawingml.chart+xml"/>
  <Override PartName="/xl/charts/chart811.xml" ContentType="application/vnd.openxmlformats-officedocument.drawingml.chart+xml"/>
  <Override PartName="/xl/charts/chart812.xml" ContentType="application/vnd.openxmlformats-officedocument.drawingml.chart+xml"/>
  <Override PartName="/xl/charts/chart813.xml" ContentType="application/vnd.openxmlformats-officedocument.drawingml.chart+xml"/>
  <Override PartName="/xl/charts/chart814.xml" ContentType="application/vnd.openxmlformats-officedocument.drawingml.chart+xml"/>
  <Override PartName="/xl/charts/chart815.xml" ContentType="application/vnd.openxmlformats-officedocument.drawingml.chart+xml"/>
  <Override PartName="/xl/charts/chart816.xml" ContentType="application/vnd.openxmlformats-officedocument.drawingml.chart+xml"/>
  <Override PartName="/xl/charts/chart817.xml" ContentType="application/vnd.openxmlformats-officedocument.drawingml.chart+xml"/>
  <Override PartName="/xl/charts/chart818.xml" ContentType="application/vnd.openxmlformats-officedocument.drawingml.chart+xml"/>
  <Override PartName="/xl/charts/chart819.xml" ContentType="application/vnd.openxmlformats-officedocument.drawingml.chart+xml"/>
  <Override PartName="/xl/charts/chart820.xml" ContentType="application/vnd.openxmlformats-officedocument.drawingml.chart+xml"/>
  <Override PartName="/xl/charts/chart821.xml" ContentType="application/vnd.openxmlformats-officedocument.drawingml.chart+xml"/>
  <Override PartName="/xl/charts/chart822.xml" ContentType="application/vnd.openxmlformats-officedocument.drawingml.chart+xml"/>
  <Override PartName="/xl/charts/chart823.xml" ContentType="application/vnd.openxmlformats-officedocument.drawingml.chart+xml"/>
  <Override PartName="/xl/charts/chart824.xml" ContentType="application/vnd.openxmlformats-officedocument.drawingml.chart+xml"/>
  <Override PartName="/xl/charts/chart825.xml" ContentType="application/vnd.openxmlformats-officedocument.drawingml.chart+xml"/>
  <Override PartName="/xl/charts/chart826.xml" ContentType="application/vnd.openxmlformats-officedocument.drawingml.chart+xml"/>
  <Override PartName="/xl/charts/chart827.xml" ContentType="application/vnd.openxmlformats-officedocument.drawingml.chart+xml"/>
  <Override PartName="/xl/charts/chart828.xml" ContentType="application/vnd.openxmlformats-officedocument.drawingml.chart+xml"/>
  <Override PartName="/xl/charts/chart829.xml" ContentType="application/vnd.openxmlformats-officedocument.drawingml.chart+xml"/>
  <Override PartName="/xl/charts/chart830.xml" ContentType="application/vnd.openxmlformats-officedocument.drawingml.chart+xml"/>
  <Override PartName="/xl/charts/chart831.xml" ContentType="application/vnd.openxmlformats-officedocument.drawingml.chart+xml"/>
  <Override PartName="/xl/charts/chart832.xml" ContentType="application/vnd.openxmlformats-officedocument.drawingml.chart+xml"/>
  <Override PartName="/xl/charts/chart833.xml" ContentType="application/vnd.openxmlformats-officedocument.drawingml.chart+xml"/>
  <Override PartName="/xl/charts/chart834.xml" ContentType="application/vnd.openxmlformats-officedocument.drawingml.chart+xml"/>
  <Override PartName="/xl/charts/chart835.xml" ContentType="application/vnd.openxmlformats-officedocument.drawingml.chart+xml"/>
  <Override PartName="/xl/charts/chart836.xml" ContentType="application/vnd.openxmlformats-officedocument.drawingml.chart+xml"/>
  <Override PartName="/xl/charts/chart837.xml" ContentType="application/vnd.openxmlformats-officedocument.drawingml.chart+xml"/>
  <Override PartName="/xl/charts/chart838.xml" ContentType="application/vnd.openxmlformats-officedocument.drawingml.chart+xml"/>
  <Override PartName="/xl/charts/chart839.xml" ContentType="application/vnd.openxmlformats-officedocument.drawingml.chart+xml"/>
  <Override PartName="/xl/charts/chart840.xml" ContentType="application/vnd.openxmlformats-officedocument.drawingml.chart+xml"/>
  <Override PartName="/xl/charts/chart841.xml" ContentType="application/vnd.openxmlformats-officedocument.drawingml.chart+xml"/>
  <Override PartName="/xl/charts/chart842.xml" ContentType="application/vnd.openxmlformats-officedocument.drawingml.chart+xml"/>
  <Override PartName="/xl/charts/chart843.xml" ContentType="application/vnd.openxmlformats-officedocument.drawingml.chart+xml"/>
  <Override PartName="/xl/charts/chart844.xml" ContentType="application/vnd.openxmlformats-officedocument.drawingml.chart+xml"/>
  <Override PartName="/xl/charts/chart845.xml" ContentType="application/vnd.openxmlformats-officedocument.drawingml.chart+xml"/>
  <Override PartName="/xl/charts/chart846.xml" ContentType="application/vnd.openxmlformats-officedocument.drawingml.chart+xml"/>
  <Override PartName="/xl/charts/chart847.xml" ContentType="application/vnd.openxmlformats-officedocument.drawingml.chart+xml"/>
  <Override PartName="/xl/charts/chart848.xml" ContentType="application/vnd.openxmlformats-officedocument.drawingml.chart+xml"/>
  <Override PartName="/xl/charts/chart849.xml" ContentType="application/vnd.openxmlformats-officedocument.drawingml.chart+xml"/>
  <Override PartName="/xl/charts/chart850.xml" ContentType="application/vnd.openxmlformats-officedocument.drawingml.chart+xml"/>
  <Override PartName="/xl/charts/chart851.xml" ContentType="application/vnd.openxmlformats-officedocument.drawingml.chart+xml"/>
  <Override PartName="/xl/charts/chart852.xml" ContentType="application/vnd.openxmlformats-officedocument.drawingml.chart+xml"/>
  <Override PartName="/xl/charts/chart853.xml" ContentType="application/vnd.openxmlformats-officedocument.drawingml.chart+xml"/>
  <Override PartName="/xl/charts/chart854.xml" ContentType="application/vnd.openxmlformats-officedocument.drawingml.chart+xml"/>
  <Override PartName="/xl/charts/chart855.xml" ContentType="application/vnd.openxmlformats-officedocument.drawingml.chart+xml"/>
  <Override PartName="/xl/charts/chart856.xml" ContentType="application/vnd.openxmlformats-officedocument.drawingml.chart+xml"/>
  <Override PartName="/xl/charts/chart857.xml" ContentType="application/vnd.openxmlformats-officedocument.drawingml.chart+xml"/>
  <Override PartName="/xl/charts/chart858.xml" ContentType="application/vnd.openxmlformats-officedocument.drawingml.chart+xml"/>
  <Override PartName="/xl/charts/chart859.xml" ContentType="application/vnd.openxmlformats-officedocument.drawingml.chart+xml"/>
  <Override PartName="/xl/charts/chart860.xml" ContentType="application/vnd.openxmlformats-officedocument.drawingml.chart+xml"/>
  <Override PartName="/xl/charts/chart861.xml" ContentType="application/vnd.openxmlformats-officedocument.drawingml.chart+xml"/>
  <Override PartName="/xl/charts/chart862.xml" ContentType="application/vnd.openxmlformats-officedocument.drawingml.chart+xml"/>
  <Override PartName="/xl/charts/chart863.xml" ContentType="application/vnd.openxmlformats-officedocument.drawingml.chart+xml"/>
  <Override PartName="/xl/charts/chart864.xml" ContentType="application/vnd.openxmlformats-officedocument.drawingml.chart+xml"/>
  <Override PartName="/xl/charts/chart865.xml" ContentType="application/vnd.openxmlformats-officedocument.drawingml.chart+xml"/>
  <Override PartName="/xl/charts/chart866.xml" ContentType="application/vnd.openxmlformats-officedocument.drawingml.chart+xml"/>
  <Override PartName="/xl/charts/chart867.xml" ContentType="application/vnd.openxmlformats-officedocument.drawingml.chart+xml"/>
  <Override PartName="/xl/charts/chart868.xml" ContentType="application/vnd.openxmlformats-officedocument.drawingml.chart+xml"/>
  <Override PartName="/xl/charts/chart869.xml" ContentType="application/vnd.openxmlformats-officedocument.drawingml.chart+xml"/>
  <Override PartName="/xl/charts/chart870.xml" ContentType="application/vnd.openxmlformats-officedocument.drawingml.chart+xml"/>
  <Override PartName="/xl/charts/chart871.xml" ContentType="application/vnd.openxmlformats-officedocument.drawingml.chart+xml"/>
  <Override PartName="/xl/charts/chart872.xml" ContentType="application/vnd.openxmlformats-officedocument.drawingml.chart+xml"/>
  <Override PartName="/xl/charts/chart873.xml" ContentType="application/vnd.openxmlformats-officedocument.drawingml.chart+xml"/>
  <Override PartName="/xl/charts/chart874.xml" ContentType="application/vnd.openxmlformats-officedocument.drawingml.chart+xml"/>
  <Override PartName="/xl/charts/chart875.xml" ContentType="application/vnd.openxmlformats-officedocument.drawingml.chart+xml"/>
  <Override PartName="/xl/charts/chart876.xml" ContentType="application/vnd.openxmlformats-officedocument.drawingml.chart+xml"/>
  <Override PartName="/xl/charts/chart877.xml" ContentType="application/vnd.openxmlformats-officedocument.drawingml.chart+xml"/>
  <Override PartName="/xl/charts/chart878.xml" ContentType="application/vnd.openxmlformats-officedocument.drawingml.chart+xml"/>
  <Override PartName="/xl/charts/chart879.xml" ContentType="application/vnd.openxmlformats-officedocument.drawingml.chart+xml"/>
  <Override PartName="/xl/charts/chart880.xml" ContentType="application/vnd.openxmlformats-officedocument.drawingml.chart+xml"/>
  <Override PartName="/xl/charts/chart881.xml" ContentType="application/vnd.openxmlformats-officedocument.drawingml.chart+xml"/>
  <Override PartName="/xl/charts/chart882.xml" ContentType="application/vnd.openxmlformats-officedocument.drawingml.chart+xml"/>
  <Override PartName="/xl/charts/chart883.xml" ContentType="application/vnd.openxmlformats-officedocument.drawingml.chart+xml"/>
  <Override PartName="/xl/charts/chart884.xml" ContentType="application/vnd.openxmlformats-officedocument.drawingml.chart+xml"/>
  <Override PartName="/xl/charts/chart885.xml" ContentType="application/vnd.openxmlformats-officedocument.drawingml.chart+xml"/>
  <Override PartName="/xl/charts/chart886.xml" ContentType="application/vnd.openxmlformats-officedocument.drawingml.chart+xml"/>
  <Override PartName="/xl/charts/chart887.xml" ContentType="application/vnd.openxmlformats-officedocument.drawingml.chart+xml"/>
  <Override PartName="/xl/charts/chart888.xml" ContentType="application/vnd.openxmlformats-officedocument.drawingml.chart+xml"/>
  <Override PartName="/xl/charts/chart889.xml" ContentType="application/vnd.openxmlformats-officedocument.drawingml.chart+xml"/>
  <Override PartName="/xl/charts/chart890.xml" ContentType="application/vnd.openxmlformats-officedocument.drawingml.chart+xml"/>
  <Override PartName="/xl/charts/chart891.xml" ContentType="application/vnd.openxmlformats-officedocument.drawingml.chart+xml"/>
  <Override PartName="/xl/charts/chart892.xml" ContentType="application/vnd.openxmlformats-officedocument.drawingml.chart+xml"/>
  <Override PartName="/xl/charts/chart893.xml" ContentType="application/vnd.openxmlformats-officedocument.drawingml.chart+xml"/>
  <Override PartName="/xl/charts/chart894.xml" ContentType="application/vnd.openxmlformats-officedocument.drawingml.chart+xml"/>
  <Override PartName="/xl/charts/chart895.xml" ContentType="application/vnd.openxmlformats-officedocument.drawingml.chart+xml"/>
  <Override PartName="/xl/charts/chart896.xml" ContentType="application/vnd.openxmlformats-officedocument.drawingml.chart+xml"/>
  <Override PartName="/xl/charts/chart897.xml" ContentType="application/vnd.openxmlformats-officedocument.drawingml.chart+xml"/>
  <Override PartName="/xl/charts/chart898.xml" ContentType="application/vnd.openxmlformats-officedocument.drawingml.chart+xml"/>
  <Override PartName="/xl/charts/chart899.xml" ContentType="application/vnd.openxmlformats-officedocument.drawingml.chart+xml"/>
  <Override PartName="/xl/charts/chart900.xml" ContentType="application/vnd.openxmlformats-officedocument.drawingml.chart+xml"/>
  <Override PartName="/xl/charts/chart901.xml" ContentType="application/vnd.openxmlformats-officedocument.drawingml.chart+xml"/>
  <Override PartName="/xl/charts/chart902.xml" ContentType="application/vnd.openxmlformats-officedocument.drawingml.chart+xml"/>
  <Override PartName="/xl/charts/chart903.xml" ContentType="application/vnd.openxmlformats-officedocument.drawingml.chart+xml"/>
  <Override PartName="/xl/charts/chart904.xml" ContentType="application/vnd.openxmlformats-officedocument.drawingml.chart+xml"/>
  <Override PartName="/xl/charts/chart905.xml" ContentType="application/vnd.openxmlformats-officedocument.drawingml.chart+xml"/>
  <Override PartName="/xl/charts/chart906.xml" ContentType="application/vnd.openxmlformats-officedocument.drawingml.chart+xml"/>
  <Override PartName="/xl/charts/chart907.xml" ContentType="application/vnd.openxmlformats-officedocument.drawingml.chart+xml"/>
  <Override PartName="/xl/charts/chart908.xml" ContentType="application/vnd.openxmlformats-officedocument.drawingml.chart+xml"/>
  <Override PartName="/xl/charts/chart909.xml" ContentType="application/vnd.openxmlformats-officedocument.drawingml.chart+xml"/>
  <Override PartName="/xl/charts/chart910.xml" ContentType="application/vnd.openxmlformats-officedocument.drawingml.chart+xml"/>
  <Override PartName="/xl/charts/chart911.xml" ContentType="application/vnd.openxmlformats-officedocument.drawingml.chart+xml"/>
  <Override PartName="/xl/charts/chart912.xml" ContentType="application/vnd.openxmlformats-officedocument.drawingml.chart+xml"/>
  <Override PartName="/xl/charts/chart913.xml" ContentType="application/vnd.openxmlformats-officedocument.drawingml.chart+xml"/>
  <Override PartName="/xl/charts/chart914.xml" ContentType="application/vnd.openxmlformats-officedocument.drawingml.chart+xml"/>
  <Override PartName="/xl/charts/chart915.xml" ContentType="application/vnd.openxmlformats-officedocument.drawingml.chart+xml"/>
  <Override PartName="/xl/charts/chart916.xml" ContentType="application/vnd.openxmlformats-officedocument.drawingml.chart+xml"/>
  <Override PartName="/xl/charts/chart917.xml" ContentType="application/vnd.openxmlformats-officedocument.drawingml.chart+xml"/>
  <Override PartName="/xl/charts/chart918.xml" ContentType="application/vnd.openxmlformats-officedocument.drawingml.chart+xml"/>
  <Override PartName="/xl/charts/chart919.xml" ContentType="application/vnd.openxmlformats-officedocument.drawingml.chart+xml"/>
  <Override PartName="/xl/charts/chart920.xml" ContentType="application/vnd.openxmlformats-officedocument.drawingml.chart+xml"/>
  <Override PartName="/xl/charts/chart921.xml" ContentType="application/vnd.openxmlformats-officedocument.drawingml.chart+xml"/>
  <Override PartName="/xl/charts/chart922.xml" ContentType="application/vnd.openxmlformats-officedocument.drawingml.chart+xml"/>
  <Override PartName="/xl/charts/chart923.xml" ContentType="application/vnd.openxmlformats-officedocument.drawingml.chart+xml"/>
  <Override PartName="/xl/charts/chart924.xml" ContentType="application/vnd.openxmlformats-officedocument.drawingml.chart+xml"/>
  <Override PartName="/xl/charts/chart925.xml" ContentType="application/vnd.openxmlformats-officedocument.drawingml.chart+xml"/>
  <Override PartName="/xl/charts/chart926.xml" ContentType="application/vnd.openxmlformats-officedocument.drawingml.chart+xml"/>
  <Override PartName="/xl/charts/chart927.xml" ContentType="application/vnd.openxmlformats-officedocument.drawingml.chart+xml"/>
  <Override PartName="/xl/charts/chart928.xml" ContentType="application/vnd.openxmlformats-officedocument.drawingml.chart+xml"/>
  <Override PartName="/xl/charts/chart929.xml" ContentType="application/vnd.openxmlformats-officedocument.drawingml.chart+xml"/>
  <Override PartName="/xl/charts/chart930.xml" ContentType="application/vnd.openxmlformats-officedocument.drawingml.chart+xml"/>
  <Override PartName="/xl/charts/chart931.xml" ContentType="application/vnd.openxmlformats-officedocument.drawingml.chart+xml"/>
  <Override PartName="/xl/charts/chart932.xml" ContentType="application/vnd.openxmlformats-officedocument.drawingml.chart+xml"/>
  <Override PartName="/xl/charts/chart933.xml" ContentType="application/vnd.openxmlformats-officedocument.drawingml.chart+xml"/>
  <Override PartName="/xl/charts/chart934.xml" ContentType="application/vnd.openxmlformats-officedocument.drawingml.chart+xml"/>
  <Override PartName="/xl/charts/chart935.xml" ContentType="application/vnd.openxmlformats-officedocument.drawingml.chart+xml"/>
  <Override PartName="/xl/charts/chart936.xml" ContentType="application/vnd.openxmlformats-officedocument.drawingml.chart+xml"/>
  <Override PartName="/xl/charts/chart937.xml" ContentType="application/vnd.openxmlformats-officedocument.drawingml.chart+xml"/>
  <Override PartName="/xl/charts/chart938.xml" ContentType="application/vnd.openxmlformats-officedocument.drawingml.chart+xml"/>
  <Override PartName="/xl/charts/chart939.xml" ContentType="application/vnd.openxmlformats-officedocument.drawingml.chart+xml"/>
  <Override PartName="/xl/charts/chart940.xml" ContentType="application/vnd.openxmlformats-officedocument.drawingml.chart+xml"/>
  <Override PartName="/xl/charts/chart941.xml" ContentType="application/vnd.openxmlformats-officedocument.drawingml.chart+xml"/>
  <Override PartName="/xl/charts/chart942.xml" ContentType="application/vnd.openxmlformats-officedocument.drawingml.chart+xml"/>
  <Override PartName="/xl/charts/chart943.xml" ContentType="application/vnd.openxmlformats-officedocument.drawingml.chart+xml"/>
  <Override PartName="/xl/charts/chart944.xml" ContentType="application/vnd.openxmlformats-officedocument.drawingml.chart+xml"/>
  <Override PartName="/xl/charts/chart945.xml" ContentType="application/vnd.openxmlformats-officedocument.drawingml.chart+xml"/>
  <Override PartName="/xl/charts/chart946.xml" ContentType="application/vnd.openxmlformats-officedocument.drawingml.chart+xml"/>
  <Override PartName="/xl/charts/chart947.xml" ContentType="application/vnd.openxmlformats-officedocument.drawingml.chart+xml"/>
  <Override PartName="/xl/charts/chart948.xml" ContentType="application/vnd.openxmlformats-officedocument.drawingml.chart+xml"/>
  <Override PartName="/xl/charts/chart949.xml" ContentType="application/vnd.openxmlformats-officedocument.drawingml.chart+xml"/>
  <Override PartName="/xl/charts/chart950.xml" ContentType="application/vnd.openxmlformats-officedocument.drawingml.chart+xml"/>
  <Override PartName="/xl/charts/chart951.xml" ContentType="application/vnd.openxmlformats-officedocument.drawingml.chart+xml"/>
  <Override PartName="/xl/charts/chart952.xml" ContentType="application/vnd.openxmlformats-officedocument.drawingml.chart+xml"/>
  <Override PartName="/xl/charts/chart953.xml" ContentType="application/vnd.openxmlformats-officedocument.drawingml.chart+xml"/>
  <Override PartName="/xl/charts/chart954.xml" ContentType="application/vnd.openxmlformats-officedocument.drawingml.chart+xml"/>
  <Override PartName="/xl/charts/chart955.xml" ContentType="application/vnd.openxmlformats-officedocument.drawingml.chart+xml"/>
  <Override PartName="/xl/charts/chart956.xml" ContentType="application/vnd.openxmlformats-officedocument.drawingml.chart+xml"/>
  <Override PartName="/xl/charts/chart957.xml" ContentType="application/vnd.openxmlformats-officedocument.drawingml.chart+xml"/>
  <Override PartName="/xl/charts/chart958.xml" ContentType="application/vnd.openxmlformats-officedocument.drawingml.chart+xml"/>
  <Override PartName="/xl/charts/chart959.xml" ContentType="application/vnd.openxmlformats-officedocument.drawingml.chart+xml"/>
  <Override PartName="/xl/charts/chart960.xml" ContentType="application/vnd.openxmlformats-officedocument.drawingml.chart+xml"/>
  <Override PartName="/xl/charts/chart961.xml" ContentType="application/vnd.openxmlformats-officedocument.drawingml.chart+xml"/>
  <Override PartName="/xl/charts/chart962.xml" ContentType="application/vnd.openxmlformats-officedocument.drawingml.chart+xml"/>
  <Override PartName="/xl/charts/chart963.xml" ContentType="application/vnd.openxmlformats-officedocument.drawingml.chart+xml"/>
  <Override PartName="/xl/charts/chart964.xml" ContentType="application/vnd.openxmlformats-officedocument.drawingml.chart+xml"/>
  <Override PartName="/xl/charts/chart965.xml" ContentType="application/vnd.openxmlformats-officedocument.drawingml.chart+xml"/>
  <Override PartName="/xl/charts/chart966.xml" ContentType="application/vnd.openxmlformats-officedocument.drawingml.chart+xml"/>
  <Override PartName="/xl/charts/chart967.xml" ContentType="application/vnd.openxmlformats-officedocument.drawingml.chart+xml"/>
  <Override PartName="/xl/charts/chart968.xml" ContentType="application/vnd.openxmlformats-officedocument.drawingml.chart+xml"/>
  <Override PartName="/xl/charts/chart969.xml" ContentType="application/vnd.openxmlformats-officedocument.drawingml.chart+xml"/>
  <Override PartName="/xl/charts/chart970.xml" ContentType="application/vnd.openxmlformats-officedocument.drawingml.chart+xml"/>
  <Override PartName="/xl/charts/chart971.xml" ContentType="application/vnd.openxmlformats-officedocument.drawingml.chart+xml"/>
  <Override PartName="/xl/charts/chart972.xml" ContentType="application/vnd.openxmlformats-officedocument.drawingml.chart+xml"/>
  <Override PartName="/xl/charts/chart973.xml" ContentType="application/vnd.openxmlformats-officedocument.drawingml.chart+xml"/>
  <Override PartName="/xl/charts/chart974.xml" ContentType="application/vnd.openxmlformats-officedocument.drawingml.chart+xml"/>
  <Override PartName="/xl/charts/chart975.xml" ContentType="application/vnd.openxmlformats-officedocument.drawingml.chart+xml"/>
  <Override PartName="/xl/charts/chart976.xml" ContentType="application/vnd.openxmlformats-officedocument.drawingml.chart+xml"/>
  <Override PartName="/xl/charts/chart977.xml" ContentType="application/vnd.openxmlformats-officedocument.drawingml.chart+xml"/>
  <Override PartName="/xl/charts/chart978.xml" ContentType="application/vnd.openxmlformats-officedocument.drawingml.chart+xml"/>
  <Override PartName="/xl/charts/chart979.xml" ContentType="application/vnd.openxmlformats-officedocument.drawingml.chart+xml"/>
  <Override PartName="/xl/charts/chart980.xml" ContentType="application/vnd.openxmlformats-officedocument.drawingml.chart+xml"/>
  <Override PartName="/xl/charts/chart981.xml" ContentType="application/vnd.openxmlformats-officedocument.drawingml.chart+xml"/>
  <Override PartName="/xl/charts/chart982.xml" ContentType="application/vnd.openxmlformats-officedocument.drawingml.chart+xml"/>
  <Override PartName="/xl/charts/chart983.xml" ContentType="application/vnd.openxmlformats-officedocument.drawingml.chart+xml"/>
  <Override PartName="/xl/charts/chart984.xml" ContentType="application/vnd.openxmlformats-officedocument.drawingml.chart+xml"/>
  <Override PartName="/xl/charts/chart985.xml" ContentType="application/vnd.openxmlformats-officedocument.drawingml.chart+xml"/>
  <Override PartName="/xl/charts/chart986.xml" ContentType="application/vnd.openxmlformats-officedocument.drawingml.chart+xml"/>
  <Override PartName="/xl/charts/chart987.xml" ContentType="application/vnd.openxmlformats-officedocument.drawingml.chart+xml"/>
  <Override PartName="/xl/charts/chart988.xml" ContentType="application/vnd.openxmlformats-officedocument.drawingml.chart+xml"/>
  <Override PartName="/xl/charts/chart989.xml" ContentType="application/vnd.openxmlformats-officedocument.drawingml.chart+xml"/>
  <Override PartName="/xl/charts/chart990.xml" ContentType="application/vnd.openxmlformats-officedocument.drawingml.chart+xml"/>
  <Override PartName="/xl/charts/chart991.xml" ContentType="application/vnd.openxmlformats-officedocument.drawingml.chart+xml"/>
  <Override PartName="/xl/charts/chart992.xml" ContentType="application/vnd.openxmlformats-officedocument.drawingml.chart+xml"/>
  <Override PartName="/xl/charts/chart993.xml" ContentType="application/vnd.openxmlformats-officedocument.drawingml.chart+xml"/>
  <Override PartName="/xl/charts/chart994.xml" ContentType="application/vnd.openxmlformats-officedocument.drawingml.chart+xml"/>
  <Override PartName="/xl/charts/chart995.xml" ContentType="application/vnd.openxmlformats-officedocument.drawingml.chart+xml"/>
  <Override PartName="/xl/charts/chart996.xml" ContentType="application/vnd.openxmlformats-officedocument.drawingml.chart+xml"/>
  <Override PartName="/xl/charts/chart997.xml" ContentType="application/vnd.openxmlformats-officedocument.drawingml.chart+xml"/>
  <Override PartName="/xl/charts/chart998.xml" ContentType="application/vnd.openxmlformats-officedocument.drawingml.chart+xml"/>
  <Override PartName="/xl/charts/chart999.xml" ContentType="application/vnd.openxmlformats-officedocument.drawingml.chart+xml"/>
  <Override PartName="/xl/charts/chart1000.xml" ContentType="application/vnd.openxmlformats-officedocument.drawingml.chart+xml"/>
  <Override PartName="/xl/charts/chart1001.xml" ContentType="application/vnd.openxmlformats-officedocument.drawingml.chart+xml"/>
  <Override PartName="/xl/charts/chart1002.xml" ContentType="application/vnd.openxmlformats-officedocument.drawingml.chart+xml"/>
  <Override PartName="/xl/charts/chart1003.xml" ContentType="application/vnd.openxmlformats-officedocument.drawingml.chart+xml"/>
  <Override PartName="/xl/charts/chart1004.xml" ContentType="application/vnd.openxmlformats-officedocument.drawingml.chart+xml"/>
  <Override PartName="/xl/charts/chart1005.xml" ContentType="application/vnd.openxmlformats-officedocument.drawingml.chart+xml"/>
  <Override PartName="/xl/charts/chart1006.xml" ContentType="application/vnd.openxmlformats-officedocument.drawingml.chart+xml"/>
  <Override PartName="/xl/charts/chart1007.xml" ContentType="application/vnd.openxmlformats-officedocument.drawingml.chart+xml"/>
  <Override PartName="/xl/charts/chart1008.xml" ContentType="application/vnd.openxmlformats-officedocument.drawingml.chart+xml"/>
  <Override PartName="/xl/charts/chart1009.xml" ContentType="application/vnd.openxmlformats-officedocument.drawingml.chart+xml"/>
  <Override PartName="/xl/charts/chart1010.xml" ContentType="application/vnd.openxmlformats-officedocument.drawingml.chart+xml"/>
  <Override PartName="/xl/charts/chart1011.xml" ContentType="application/vnd.openxmlformats-officedocument.drawingml.chart+xml"/>
  <Override PartName="/xl/charts/chart1012.xml" ContentType="application/vnd.openxmlformats-officedocument.drawingml.chart+xml"/>
  <Override PartName="/xl/charts/chart1013.xml" ContentType="application/vnd.openxmlformats-officedocument.drawingml.chart+xml"/>
  <Override PartName="/xl/charts/chart1014.xml" ContentType="application/vnd.openxmlformats-officedocument.drawingml.chart+xml"/>
  <Override PartName="/xl/charts/chart1015.xml" ContentType="application/vnd.openxmlformats-officedocument.drawingml.chart+xml"/>
  <Override PartName="/xl/charts/chart1016.xml" ContentType="application/vnd.openxmlformats-officedocument.drawingml.chart+xml"/>
  <Override PartName="/xl/charts/chart1017.xml" ContentType="application/vnd.openxmlformats-officedocument.drawingml.chart+xml"/>
  <Override PartName="/xl/charts/chart1018.xml" ContentType="application/vnd.openxmlformats-officedocument.drawingml.chart+xml"/>
  <Override PartName="/xl/charts/chart1019.xml" ContentType="application/vnd.openxmlformats-officedocument.drawingml.chart+xml"/>
  <Override PartName="/xl/charts/chart1020.xml" ContentType="application/vnd.openxmlformats-officedocument.drawingml.chart+xml"/>
  <Override PartName="/xl/charts/chart1021.xml" ContentType="application/vnd.openxmlformats-officedocument.drawingml.chart+xml"/>
  <Override PartName="/xl/charts/chart1022.xml" ContentType="application/vnd.openxmlformats-officedocument.drawingml.chart+xml"/>
  <Override PartName="/xl/charts/chart1023.xml" ContentType="application/vnd.openxmlformats-officedocument.drawingml.chart+xml"/>
  <Override PartName="/xl/charts/chart1024.xml" ContentType="application/vnd.openxmlformats-officedocument.drawingml.chart+xml"/>
  <Override PartName="/xl/charts/chart1025.xml" ContentType="application/vnd.openxmlformats-officedocument.drawingml.chart+xml"/>
  <Override PartName="/xl/charts/chart1026.xml" ContentType="application/vnd.openxmlformats-officedocument.drawingml.chart+xml"/>
  <Override PartName="/xl/charts/chart1027.xml" ContentType="application/vnd.openxmlformats-officedocument.drawingml.chart+xml"/>
  <Override PartName="/xl/charts/chart102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ui.girao\Documents\Cálculos de taxas e Q Sinotico\Encargos Urbanisticos\"/>
    </mc:Choice>
  </mc:AlternateContent>
  <workbookProtection workbookAlgorithmName="SHA-512" workbookHashValue="hMK2kSKTWDmE1PnF5QuASr40jaFvJWh10NJqgFXr1dET90sIS3pwHKZCxJrADGoSViPON47G/iokQ2PhOSqjrA==" workbookSaltValue="bBvtQTqXJyXAVAB8FGdb3A==" workbookSpinCount="100000" lockStructure="1"/>
  <bookViews>
    <workbookView xWindow="0" yWindow="0" windowWidth="25110" windowHeight="12030"/>
  </bookViews>
  <sheets>
    <sheet name="Mar" sheetId="5" r:id="rId1"/>
    <sheet name="Folha1" sheetId="6" r:id="rId2"/>
  </sheets>
  <definedNames>
    <definedName name="_xlnm.Print_Area" localSheetId="0">Mar!$A$1:$T$144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50" i="5" l="1"/>
  <c r="O53" i="5" s="1"/>
  <c r="N35" i="5"/>
  <c r="N32" i="5"/>
  <c r="N31" i="5"/>
  <c r="N28" i="5"/>
  <c r="Q25" i="5"/>
  <c r="N25" i="5"/>
  <c r="Q35" i="5" l="1"/>
  <c r="Q14" i="5" l="1"/>
  <c r="J14" i="5"/>
  <c r="B43" i="5" l="1"/>
  <c r="P44" i="5" l="1"/>
  <c r="F56" i="5" l="1"/>
  <c r="I89" i="5" l="1"/>
  <c r="I88" i="5"/>
  <c r="F88" i="5"/>
  <c r="F65" i="5"/>
  <c r="F87" i="5"/>
  <c r="F86" i="5"/>
  <c r="F85" i="5"/>
  <c r="F83" i="5"/>
  <c r="I67" i="5"/>
  <c r="I66" i="5"/>
  <c r="I65" i="5"/>
  <c r="I64" i="5"/>
  <c r="I63" i="5"/>
  <c r="I62" i="5"/>
  <c r="I61" i="5"/>
  <c r="F67" i="5"/>
  <c r="F66" i="5"/>
  <c r="F64" i="5"/>
  <c r="F63" i="5"/>
  <c r="F61" i="5"/>
  <c r="F84" i="5"/>
  <c r="F62" i="5"/>
  <c r="I87" i="5" l="1"/>
  <c r="R44" i="5"/>
  <c r="P88" i="5"/>
  <c r="B39" i="5"/>
  <c r="P83" i="5"/>
  <c r="B80" i="5" s="1"/>
  <c r="P65" i="5"/>
  <c r="P87" i="5" s="1"/>
  <c r="Q44" i="5" l="1"/>
  <c r="K91" i="5"/>
  <c r="M91" i="5"/>
  <c r="I83" i="5"/>
  <c r="I84" i="5"/>
  <c r="F89" i="5"/>
  <c r="O44" i="5" s="1"/>
  <c r="F80" i="5"/>
  <c r="I86" i="5"/>
  <c r="I85" i="5"/>
  <c r="D80" i="5"/>
  <c r="B98" i="5" s="1"/>
  <c r="K25" i="5"/>
  <c r="H25" i="5"/>
  <c r="K92" i="5" l="1"/>
  <c r="P91" i="5"/>
  <c r="P67" i="5"/>
  <c r="K69" i="5" s="1"/>
  <c r="M69" i="5" l="1"/>
  <c r="M92" i="5"/>
  <c r="K93" i="5"/>
  <c r="R45" i="5"/>
  <c r="P69" i="5" l="1"/>
  <c r="Q32" i="5" l="1"/>
  <c r="Q28" i="5" l="1"/>
  <c r="L18" i="5"/>
  <c r="M93" i="5" l="1"/>
  <c r="P93" i="5" l="1"/>
  <c r="P92" i="5"/>
  <c r="Q31" i="5"/>
  <c r="P64" i="5" l="1"/>
  <c r="I95" i="5"/>
  <c r="I96" i="5" s="1"/>
  <c r="P96" i="5"/>
  <c r="J98" i="5" s="1"/>
  <c r="J11" i="5"/>
  <c r="H98" i="5" l="1"/>
  <c r="J10" i="5"/>
  <c r="P61" i="5" l="1"/>
  <c r="B56" i="5" s="1"/>
  <c r="D98" i="5" l="1"/>
  <c r="P98" i="5" s="1"/>
  <c r="H80" i="5"/>
  <c r="P80" i="5" s="1"/>
  <c r="D76" i="5"/>
  <c r="K70" i="5" l="1"/>
  <c r="M81" i="5"/>
  <c r="M70" i="5"/>
  <c r="K71" i="5" l="1"/>
  <c r="P99" i="5"/>
  <c r="N80" i="5"/>
  <c r="P70" i="5"/>
  <c r="M71" i="5"/>
  <c r="D56" i="5"/>
  <c r="B46" i="5" l="1"/>
  <c r="P71" i="5"/>
  <c r="B76" i="5"/>
  <c r="H56" i="5"/>
  <c r="P58" i="5" s="1"/>
  <c r="P57" i="5" l="1"/>
  <c r="P56" i="5"/>
  <c r="P74" i="5"/>
  <c r="I73" i="5"/>
  <c r="P59" i="5" l="1"/>
  <c r="O41" i="5"/>
  <c r="I74" i="5"/>
  <c r="H76" i="5" s="1"/>
  <c r="M57" i="5"/>
  <c r="M56" i="5"/>
  <c r="O40" i="5" s="1"/>
  <c r="J76" i="5" l="1"/>
  <c r="P76" i="5" s="1"/>
  <c r="P77" i="5" s="1"/>
  <c r="O77" i="5" l="1"/>
  <c r="O47" i="5" s="1"/>
  <c r="Q47" i="5" s="1"/>
  <c r="O48" i="5"/>
</calcChain>
</file>

<file path=xl/sharedStrings.xml><?xml version="1.0" encoding="utf-8"?>
<sst xmlns="http://schemas.openxmlformats.org/spreadsheetml/2006/main" count="212" uniqueCount="98">
  <si>
    <t xml:space="preserve"> </t>
  </si>
  <si>
    <t>Anexos :</t>
  </si>
  <si>
    <t>Custo p/ m2 :</t>
  </si>
  <si>
    <t>T = k x C x Ab</t>
  </si>
  <si>
    <t>(Art.º 40º do RMROU)</t>
  </si>
  <si>
    <t>x</t>
  </si>
  <si>
    <t xml:space="preserve"> =</t>
  </si>
  <si>
    <t>V = k x C x (0,75 x Ap + 0,25 x Ac)</t>
  </si>
  <si>
    <t>Verdes</t>
  </si>
  <si>
    <t>Equipamentos</t>
  </si>
  <si>
    <t>Cedência a Dom. Público :</t>
  </si>
  <si>
    <t>m2</t>
  </si>
  <si>
    <t>Comércio ou serviços:</t>
  </si>
  <si>
    <t>m2/100</t>
  </si>
  <si>
    <t>Industria/Armazéns :</t>
  </si>
  <si>
    <t>Emp. Turístico :</t>
  </si>
  <si>
    <t>m2/120</t>
  </si>
  <si>
    <t>Agro pecuária :</t>
  </si>
  <si>
    <t>Bloco Habitacional/Moradia em lot :</t>
  </si>
  <si>
    <t>m2/fogo</t>
  </si>
  <si>
    <t>Moradia Unifamiliar :</t>
  </si>
  <si>
    <t>Eq Col</t>
  </si>
  <si>
    <t>Total</t>
  </si>
  <si>
    <t>Área de Cedência equivalente :</t>
  </si>
  <si>
    <t>Ac req =</t>
  </si>
  <si>
    <t xml:space="preserve">Área de cedência obrigatória: </t>
  </si>
  <si>
    <t>Ac ob =</t>
  </si>
  <si>
    <t xml:space="preserve">Área de cedência final (Diferença) : </t>
  </si>
  <si>
    <t>Ac =</t>
  </si>
  <si>
    <t>Se Ac req &gt; 0,  Ap tem equivalência :</t>
  </si>
  <si>
    <t>Ap =</t>
  </si>
  <si>
    <t>Área de cedência total a cobrar:</t>
  </si>
  <si>
    <t>Se Ac req = 0,  Ap = Diferencial :</t>
  </si>
  <si>
    <t xml:space="preserve">(  0,75 </t>
  </si>
  <si>
    <t xml:space="preserve"> x</t>
  </si>
  <si>
    <t xml:space="preserve"> + 0,25 x</t>
  </si>
  <si>
    <r>
      <t xml:space="preserve">) </t>
    </r>
    <r>
      <rPr>
        <sz val="7"/>
        <rFont val="Arial"/>
        <family val="2"/>
      </rPr>
      <t>(Art.º 45º  do RMROU)</t>
    </r>
  </si>
  <si>
    <t xml:space="preserve">Tc = </t>
  </si>
  <si>
    <t>Classe de espaço - Solo Rústico</t>
  </si>
  <si>
    <t>m²</t>
  </si>
  <si>
    <t>Indice Urbanistico</t>
  </si>
  <si>
    <t>Taxa de Compensação</t>
  </si>
  <si>
    <t>Taxa de Urbanização</t>
  </si>
  <si>
    <t>Tu=</t>
  </si>
  <si>
    <t>Áreas de Cedência</t>
  </si>
  <si>
    <t>Solo Urbano</t>
  </si>
  <si>
    <t>Solo Rústico</t>
  </si>
  <si>
    <t xml:space="preserve">Elemento instrutório constante do  Anexo I da Portaria 71-A/2024 de 27 de fevereiro </t>
  </si>
  <si>
    <t xml:space="preserve">A operação insere-se em: </t>
  </si>
  <si>
    <t>Solo Rústico?</t>
  </si>
  <si>
    <t>Solo Urbano?</t>
  </si>
  <si>
    <r>
      <t xml:space="preserve">1. Com base no artº 40º do Regulamento Municipal da Realização de Operações Urbanísticas, fica a operação urbanística sujeita à Taxa pela realização, reforço e manutenção de infra-estruturas urbanísticas - </t>
    </r>
    <r>
      <rPr>
        <b/>
        <sz val="11"/>
        <rFont val="Arial"/>
        <family val="2"/>
      </rPr>
      <t>Taxa de Urbanização</t>
    </r>
    <r>
      <rPr>
        <sz val="11"/>
        <rFont val="Arial"/>
        <family val="2"/>
      </rPr>
      <t>, com o seguinte valor:</t>
    </r>
  </si>
  <si>
    <t>Número de Fogos</t>
  </si>
  <si>
    <t xml:space="preserve">2. Para efeitos de cálculo da Taxa de Compensação, nos termos do Quadro 8 do Art.º 102º do Regulamento do PDM,  os Espaços Verdes e Equipamento de Utilização coletiva, com cedência obrigatória, correspopndem ás seguintes áreas: </t>
  </si>
  <si>
    <t>Classe de espaço - Solo Urbano</t>
  </si>
  <si>
    <t>un</t>
  </si>
  <si>
    <t>1. Sendo a área existente superior à àrea final,  a Taxa de Urbanização é nula.</t>
  </si>
  <si>
    <t>3. Nestes termos, a dotação mínima de áreas de cedência obrigatória é atingida, sendo dado cumprimento ao disposto no n.º 5 do Artº 44º do Regulamento Municipal da Realização de Operações Urbanísticas. A Taxa de Compensação é nula</t>
  </si>
  <si>
    <t xml:space="preserve">3. Sendo a área existente superior à àrea final,  a Taxa de Compensação é nula.  </t>
  </si>
  <si>
    <t>,</t>
  </si>
  <si>
    <t>Taxa sobre área :</t>
  </si>
  <si>
    <t>=</t>
  </si>
  <si>
    <t>Taxa sobre prazo :</t>
  </si>
  <si>
    <t>Calendarização (meses):</t>
  </si>
  <si>
    <t>Muros de vedação :</t>
  </si>
  <si>
    <t>Confinantes c/ via pública (m) :</t>
  </si>
  <si>
    <t>Não confinantes com via pública (+ de 1,80m) :</t>
  </si>
  <si>
    <t>Piscina :</t>
  </si>
  <si>
    <r>
      <t>área de</t>
    </r>
    <r>
      <rPr>
        <sz val="10"/>
        <rFont val="Arial"/>
        <family val="2"/>
      </rPr>
      <t xml:space="preserve"> (m2)</t>
    </r>
    <r>
      <rPr>
        <sz val="11"/>
        <rFont val="Arial"/>
        <family val="2"/>
      </rPr>
      <t xml:space="preserve"> : </t>
    </r>
  </si>
  <si>
    <t>CALCULOS</t>
  </si>
  <si>
    <t xml:space="preserve">Operação urbanística localizada em Loteamento ? </t>
  </si>
  <si>
    <t>1. Sendo a pretensão a executar em Loteamento, a Taxa de Urbanização é nula.</t>
  </si>
  <si>
    <r>
      <t xml:space="preserve">Taxas de Urbanização e de Compensação </t>
    </r>
    <r>
      <rPr>
        <sz val="9"/>
        <color theme="1"/>
        <rFont val="Calibri"/>
        <family val="2"/>
        <scheme val="minor"/>
      </rPr>
      <t>Cálculo conforme Artºs  39º a 46º do Regulamento Municipal da Realização de Operações Urbanísticas</t>
    </r>
  </si>
  <si>
    <t xml:space="preserve">2. Sendo a pretensão a executar em Loteamento, os Espaços Verdes e Equipamento de Utilização coletiva não são contabilizados. </t>
  </si>
  <si>
    <t>Espaços Verdes</t>
  </si>
  <si>
    <t>Estimativa dos encargos urbanísticos</t>
  </si>
  <si>
    <r>
      <t>Área de cedência ao domínio público</t>
    </r>
    <r>
      <rPr>
        <sz val="9"/>
        <color theme="1"/>
        <rFont val="Calibri"/>
        <family val="2"/>
        <scheme val="minor"/>
      </rPr>
      <t xml:space="preserve"> (se aplicável)</t>
    </r>
  </si>
  <si>
    <t>3. Sendo a pretensão a executar em Loteamento, a Taxa de Compensação é nula.</t>
  </si>
  <si>
    <t>Titulo de autorização de construção</t>
  </si>
  <si>
    <t xml:space="preserve">Desconto de </t>
  </si>
  <si>
    <t>Tipo operação urbanística</t>
  </si>
  <si>
    <t>Total das Taxas Urbanísticas previstas</t>
  </si>
  <si>
    <t xml:space="preserve">Operação urbanística considerada de Impacte Semelhante a Loteamento?    </t>
  </si>
  <si>
    <t xml:space="preserve">NOTA: </t>
  </si>
  <si>
    <t xml:space="preserve">Conforme tipo de operação urbanistica, acresce o valor descrito na Tabela de taxas e outras receitas do municipio de Porto de Mós, art.º 7º </t>
  </si>
  <si>
    <r>
      <t xml:space="preserve">Área bruta de construção </t>
    </r>
    <r>
      <rPr>
        <sz val="10"/>
        <color theme="1"/>
        <rFont val="Calibri"/>
        <family val="2"/>
        <scheme val="minor"/>
      </rPr>
      <t xml:space="preserve"> (Construção nova, ampliação do existente ou legalização, exceto Piscinas)</t>
    </r>
  </si>
  <si>
    <t>Número de Fogos =</t>
  </si>
  <si>
    <t>Soma de controlo =</t>
  </si>
  <si>
    <t>1. Sendo que a pretensão a executar é um Loteamento, o cálculo da Taxa de Urbanização contempla a área máxima de construção prevista para os lotes</t>
  </si>
  <si>
    <t>Construção</t>
  </si>
  <si>
    <t>Loteamentos</t>
  </si>
  <si>
    <t xml:space="preserve">2. Sendo que a pretensão a executar é um Loteamento, são contabilizados os Espaços Verdes e Equipamento de Utilização coletiva. </t>
  </si>
  <si>
    <r>
      <t>Área de demolição</t>
    </r>
    <r>
      <rPr>
        <b/>
        <sz val="9"/>
        <color theme="1"/>
        <rFont val="Calibri"/>
        <family val="2"/>
        <scheme val="minor"/>
      </rPr>
      <t/>
    </r>
  </si>
  <si>
    <t>3. Sendo que a pretensão a executar é um Loteamento, o cálculo da Taxa de Compensação contempla a área máxima de construção prevista para os lotes</t>
  </si>
  <si>
    <t>3. Sendo que a pretensão a executar é um Loteamento, o cálculo da Taxa de Compensação contempla a área máxima de construção prevista para os lotes, com a dedução relativa à área de cedência ao domínio público</t>
  </si>
  <si>
    <r>
      <t xml:space="preserve">3. Considerando a existência de défice da dotação de áreas de cedência obrigatória, com base nos  artº 45.º e 46º do Regulamento Municipal da Realização de Operações Urbanísticas, fica a operação urbanística sujeita ao pagamento da </t>
    </r>
    <r>
      <rPr>
        <b/>
        <sz val="11"/>
        <rFont val="Arial"/>
        <family val="2"/>
      </rPr>
      <t xml:space="preserve">Taxa de Compensação, </t>
    </r>
    <r>
      <rPr>
        <sz val="11"/>
        <rFont val="Arial"/>
        <family val="2"/>
      </rPr>
      <t>com o seguinte valor:</t>
    </r>
  </si>
  <si>
    <t>3. Nestes termos, as áreas de cedência obrigatórias são convertidas em numerário, com base nos  artº 45.º e 46º do Regulamento Municipal da Realização de Operações Urbanísticas, fica a operação urbanística sujeita ao pagamento da Taxa de Compensação, com o seguinte valor:</t>
  </si>
  <si>
    <t>V3.4/2026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</si>
</sst>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€-2]\ #,##0.00"/>
    <numFmt numFmtId="165" formatCode="#,##0.00\ &quot;€&quot;"/>
  </numFmts>
  <fonts count="24" x14ac:knownFonts="1">
    <font>
      <sz val="11"/>
      <color theme="1"/>
      <name val="Calibri"/>
      <family val="2"/>
      <scheme val="minor"/>
    </font>
    <font>
      <sz val="11"/>
      <name val="Arial"/>
      <family val="2"/>
    </font>
    <font>
      <sz val="8"/>
      <name val="Arial"/>
      <family val="2"/>
    </font>
    <font>
      <b/>
      <i/>
      <sz val="11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0"/>
      <color theme="1"/>
      <name val="Calibri"/>
      <family val="2"/>
      <scheme val="minor"/>
    </font>
    <font>
      <sz val="7"/>
      <name val="Arial"/>
      <family val="2"/>
    </font>
    <font>
      <b/>
      <sz val="9"/>
      <color rgb="FF000000"/>
      <name val="Calibri"/>
      <family val="2"/>
    </font>
    <font>
      <sz val="9"/>
      <color rgb="FF000000"/>
      <name val="Calibri"/>
      <family val="2"/>
    </font>
    <font>
      <b/>
      <u/>
      <sz val="9"/>
      <color rgb="FF000000"/>
      <name val="Calibri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</font>
    <font>
      <b/>
      <sz val="9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rgb="FF000000"/>
      <name val="Calibri"/>
      <family val="2"/>
    </font>
    <font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0C0C0"/>
        <bgColor rgb="FFC0C0C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rgb="FFFFFFFF"/>
      </patternFill>
    </fill>
    <fill>
      <patternFill patternType="solid">
        <fgColor theme="0" tint="-4.9989318521683403E-2"/>
        <bgColor rgb="FFFFFFF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8">
    <xf numFmtId="0" fontId="0" fillId="0" borderId="0" xfId="0"/>
    <xf numFmtId="0" fontId="1" fillId="0" borderId="0" xfId="0" applyFont="1" applyBorder="1" applyAlignment="1">
      <alignment horizontal="left"/>
    </xf>
    <xf numFmtId="0" fontId="0" fillId="0" borderId="0" xfId="0" applyAlignment="1">
      <alignment horizontal="right"/>
    </xf>
    <xf numFmtId="0" fontId="1" fillId="0" borderId="0" xfId="0" applyFont="1" applyBorder="1"/>
    <xf numFmtId="0" fontId="1" fillId="0" borderId="0" xfId="0" applyFont="1" applyBorder="1" applyAlignment="1">
      <alignment horizontal="right"/>
    </xf>
    <xf numFmtId="2" fontId="0" fillId="0" borderId="0" xfId="0" applyNumberFormat="1" applyAlignment="1">
      <alignment horizontal="left"/>
    </xf>
    <xf numFmtId="164" fontId="1" fillId="0" borderId="0" xfId="0" applyNumberFormat="1" applyFont="1" applyBorder="1" applyAlignment="1">
      <alignment horizontal="right"/>
    </xf>
    <xf numFmtId="0" fontId="0" fillId="0" borderId="0" xfId="0" applyAlignment="1">
      <alignment horizontal="center"/>
    </xf>
    <xf numFmtId="0" fontId="2" fillId="0" borderId="0" xfId="0" applyFont="1"/>
    <xf numFmtId="164" fontId="0" fillId="0" borderId="0" xfId="0" applyNumberFormat="1" applyBorder="1"/>
    <xf numFmtId="0" fontId="1" fillId="0" borderId="0" xfId="0" applyFont="1" applyBorder="1" applyAlignment="1">
      <alignment horizontal="center"/>
    </xf>
    <xf numFmtId="2" fontId="1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horizontal="right"/>
    </xf>
    <xf numFmtId="11" fontId="1" fillId="0" borderId="0" xfId="0" applyNumberFormat="1" applyFont="1" applyBorder="1"/>
    <xf numFmtId="0" fontId="6" fillId="0" borderId="0" xfId="0" applyFont="1"/>
    <xf numFmtId="0" fontId="6" fillId="0" borderId="0" xfId="0" applyFont="1" applyBorder="1"/>
    <xf numFmtId="0" fontId="6" fillId="0" borderId="0" xfId="0" applyFont="1" applyBorder="1" applyAlignment="1">
      <alignment horizontal="right"/>
    </xf>
    <xf numFmtId="2" fontId="1" fillId="0" borderId="4" xfId="0" applyNumberFormat="1" applyFont="1" applyBorder="1"/>
    <xf numFmtId="2" fontId="6" fillId="0" borderId="0" xfId="0" applyNumberFormat="1" applyFont="1" applyBorder="1"/>
    <xf numFmtId="0" fontId="2" fillId="0" borderId="0" xfId="0" applyFont="1" applyBorder="1"/>
    <xf numFmtId="11" fontId="0" fillId="0" borderId="0" xfId="0" applyNumberFormat="1"/>
    <xf numFmtId="2" fontId="1" fillId="0" borderId="4" xfId="0" applyNumberFormat="1" applyFont="1" applyBorder="1" applyAlignment="1">
      <alignment horizontal="center"/>
    </xf>
    <xf numFmtId="11" fontId="6" fillId="0" borderId="0" xfId="0" applyNumberFormat="1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6" fillId="0" borderId="7" xfId="0" applyFont="1" applyBorder="1" applyAlignment="1">
      <alignment horizontal="left"/>
    </xf>
    <xf numFmtId="0" fontId="5" fillId="0" borderId="0" xfId="0" applyFont="1" applyAlignment="1">
      <alignment horizontal="right"/>
    </xf>
    <xf numFmtId="164" fontId="1" fillId="0" borderId="0" xfId="0" applyNumberFormat="1" applyFont="1" applyBorder="1"/>
    <xf numFmtId="2" fontId="1" fillId="0" borderId="0" xfId="0" applyNumberFormat="1" applyFont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0" fontId="7" fillId="0" borderId="0" xfId="0" applyFont="1"/>
    <xf numFmtId="0" fontId="7" fillId="0" borderId="0" xfId="0" applyFont="1" applyAlignment="1">
      <alignment horizontal="right"/>
    </xf>
    <xf numFmtId="0" fontId="2" fillId="0" borderId="0" xfId="0" applyFont="1" applyBorder="1" applyAlignment="1">
      <alignment horizontal="right"/>
    </xf>
    <xf numFmtId="0" fontId="0" fillId="0" borderId="0" xfId="0" applyBorder="1"/>
    <xf numFmtId="164" fontId="2" fillId="0" borderId="0" xfId="0" applyNumberFormat="1" applyFont="1" applyBorder="1" applyAlignment="1"/>
    <xf numFmtId="164" fontId="2" fillId="0" borderId="0" xfId="0" applyNumberFormat="1" applyFont="1" applyBorder="1" applyAlignment="1"/>
    <xf numFmtId="0" fontId="9" fillId="2" borderId="0" xfId="0" applyFont="1" applyFill="1" applyAlignment="1">
      <alignment horizontal="center" readingOrder="1"/>
    </xf>
    <xf numFmtId="0" fontId="10" fillId="2" borderId="0" xfId="0" applyFont="1" applyFill="1"/>
    <xf numFmtId="0" fontId="10" fillId="2" borderId="0" xfId="0" applyFont="1" applyFill="1" applyAlignment="1">
      <alignment horizontal="left"/>
    </xf>
    <xf numFmtId="2" fontId="10" fillId="2" borderId="0" xfId="0" applyNumberFormat="1" applyFont="1" applyFill="1" applyProtection="1"/>
    <xf numFmtId="0" fontId="10" fillId="2" borderId="0" xfId="0" applyFont="1" applyFill="1" applyBorder="1" applyAlignment="1">
      <alignment horizontal="left" vertical="center"/>
    </xf>
    <xf numFmtId="4" fontId="11" fillId="2" borderId="0" xfId="0" applyNumberFormat="1" applyFont="1" applyFill="1" applyBorder="1" applyAlignment="1">
      <alignment vertical="center"/>
    </xf>
    <xf numFmtId="0" fontId="10" fillId="2" borderId="0" xfId="0" applyFont="1" applyFill="1" applyBorder="1" applyAlignment="1">
      <alignment vertical="center"/>
    </xf>
    <xf numFmtId="0" fontId="0" fillId="0" borderId="4" xfId="0" applyBorder="1"/>
    <xf numFmtId="0" fontId="0" fillId="0" borderId="4" xfId="0" applyBorder="1" applyAlignment="1">
      <alignment horizontal="right"/>
    </xf>
    <xf numFmtId="0" fontId="1" fillId="0" borderId="4" xfId="0" applyFont="1" applyBorder="1"/>
    <xf numFmtId="0" fontId="4" fillId="0" borderId="0" xfId="0" applyFont="1" applyBorder="1" applyAlignment="1">
      <alignment horizontal="left"/>
    </xf>
    <xf numFmtId="164" fontId="2" fillId="0" borderId="0" xfId="0" applyNumberFormat="1" applyFont="1" applyBorder="1" applyAlignment="1"/>
    <xf numFmtId="0" fontId="14" fillId="4" borderId="4" xfId="0" applyFont="1" applyFill="1" applyBorder="1" applyAlignment="1" applyProtection="1">
      <alignment horizontal="center" vertical="center"/>
      <protection locked="0"/>
    </xf>
    <xf numFmtId="164" fontId="2" fillId="0" borderId="0" xfId="0" applyNumberFormat="1" applyFont="1" applyBorder="1" applyAlignment="1"/>
    <xf numFmtId="0" fontId="0" fillId="0" borderId="0" xfId="0" applyBorder="1" applyAlignment="1">
      <alignment horizontal="center"/>
    </xf>
    <xf numFmtId="164" fontId="1" fillId="0" borderId="0" xfId="0" applyNumberFormat="1" applyFont="1" applyBorder="1" applyAlignment="1">
      <alignment horizontal="left"/>
    </xf>
    <xf numFmtId="164" fontId="4" fillId="0" borderId="7" xfId="0" applyNumberFormat="1" applyFont="1" applyBorder="1" applyAlignment="1">
      <alignment horizontal="center"/>
    </xf>
    <xf numFmtId="164" fontId="2" fillId="0" borderId="0" xfId="0" applyNumberFormat="1" applyFont="1" applyBorder="1" applyAlignment="1"/>
    <xf numFmtId="0" fontId="1" fillId="0" borderId="0" xfId="0" applyFont="1" applyBorder="1" applyAlignment="1"/>
    <xf numFmtId="0" fontId="1" fillId="0" borderId="0" xfId="0" quotePrefix="1" applyFont="1" applyBorder="1" applyAlignment="1">
      <alignment horizontal="right"/>
    </xf>
    <xf numFmtId="0" fontId="21" fillId="0" borderId="0" xfId="0" applyFont="1"/>
    <xf numFmtId="0" fontId="0" fillId="0" borderId="0" xfId="0" applyAlignment="1">
      <alignment horizontal="left"/>
    </xf>
    <xf numFmtId="2" fontId="10" fillId="2" borderId="0" xfId="0" applyNumberFormat="1" applyFont="1" applyFill="1" applyAlignment="1">
      <alignment horizontal="left"/>
    </xf>
    <xf numFmtId="0" fontId="0" fillId="0" borderId="0" xfId="0" applyAlignment="1">
      <alignment vertical="center"/>
    </xf>
    <xf numFmtId="0" fontId="2" fillId="0" borderId="0" xfId="0" applyFont="1" applyAlignment="1">
      <alignment horizontal="right" vertical="center"/>
    </xf>
    <xf numFmtId="165" fontId="2" fillId="0" borderId="0" xfId="0" applyNumberFormat="1" applyFont="1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6" fillId="0" borderId="0" xfId="0" applyFont="1" applyBorder="1" applyAlignment="1">
      <alignment horizontal="right" vertical="center"/>
    </xf>
    <xf numFmtId="164" fontId="4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1" fillId="0" borderId="0" xfId="0" applyFont="1" applyAlignment="1">
      <alignment horizontal="right" vertical="center"/>
    </xf>
    <xf numFmtId="164" fontId="1" fillId="0" borderId="0" xfId="0" applyNumberFormat="1" applyFont="1" applyBorder="1" applyAlignment="1">
      <alignment horizontal="left" vertical="center"/>
    </xf>
    <xf numFmtId="0" fontId="1" fillId="0" borderId="0" xfId="0" applyFont="1" applyAlignment="1">
      <alignment vertical="center"/>
    </xf>
    <xf numFmtId="0" fontId="2" fillId="0" borderId="0" xfId="0" applyFont="1" applyBorder="1" applyAlignment="1">
      <alignment horizontal="right"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right" vertical="center"/>
    </xf>
    <xf numFmtId="0" fontId="4" fillId="0" borderId="0" xfId="0" applyFont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2" fontId="1" fillId="0" borderId="0" xfId="0" applyNumberFormat="1" applyFont="1" applyBorder="1" applyAlignment="1">
      <alignment horizontal="left" vertical="center"/>
    </xf>
    <xf numFmtId="0" fontId="1" fillId="8" borderId="4" xfId="0" applyFont="1" applyFill="1" applyBorder="1" applyAlignment="1">
      <alignment horizontal="center" vertical="center"/>
    </xf>
    <xf numFmtId="49" fontId="1" fillId="8" borderId="4" xfId="0" applyNumberFormat="1" applyFont="1" applyFill="1" applyBorder="1" applyAlignment="1">
      <alignment horizontal="center" vertical="center"/>
    </xf>
    <xf numFmtId="0" fontId="10" fillId="7" borderId="3" xfId="0" applyFont="1" applyFill="1" applyBorder="1" applyAlignment="1">
      <alignment vertical="center"/>
    </xf>
    <xf numFmtId="0" fontId="1" fillId="8" borderId="13" xfId="0" applyFont="1" applyFill="1" applyBorder="1" applyAlignment="1">
      <alignment horizontal="center" vertical="center"/>
    </xf>
    <xf numFmtId="49" fontId="1" fillId="8" borderId="13" xfId="0" applyNumberFormat="1" applyFont="1" applyFill="1" applyBorder="1" applyAlignment="1">
      <alignment horizontal="center" vertical="center"/>
    </xf>
    <xf numFmtId="0" fontId="20" fillId="3" borderId="4" xfId="0" applyFont="1" applyFill="1" applyBorder="1" applyAlignment="1">
      <alignment vertical="center"/>
    </xf>
    <xf numFmtId="3" fontId="15" fillId="7" borderId="1" xfId="0" applyNumberFormat="1" applyFont="1" applyFill="1" applyBorder="1" applyAlignment="1">
      <alignment horizontal="right" vertical="center"/>
    </xf>
    <xf numFmtId="0" fontId="13" fillId="5" borderId="2" xfId="0" applyFont="1" applyFill="1" applyBorder="1" applyAlignment="1">
      <alignment vertical="center"/>
    </xf>
    <xf numFmtId="1" fontId="14" fillId="4" borderId="4" xfId="0" applyNumberFormat="1" applyFont="1" applyFill="1" applyBorder="1" applyAlignment="1" applyProtection="1">
      <alignment horizontal="center" vertical="center"/>
      <protection locked="0"/>
    </xf>
    <xf numFmtId="2" fontId="1" fillId="0" borderId="0" xfId="0" applyNumberFormat="1" applyFont="1" applyBorder="1" applyAlignment="1">
      <alignment horizontal="center"/>
    </xf>
    <xf numFmtId="0" fontId="0" fillId="0" borderId="0" xfId="0" applyBorder="1" applyAlignment="1"/>
    <xf numFmtId="0" fontId="12" fillId="0" borderId="0" xfId="0" applyFont="1"/>
    <xf numFmtId="2" fontId="1" fillId="0" borderId="4" xfId="0" applyNumberFormat="1" applyFont="1" applyBorder="1" applyAlignment="1">
      <alignment horizontal="center"/>
    </xf>
    <xf numFmtId="0" fontId="13" fillId="5" borderId="1" xfId="0" applyFont="1" applyFill="1" applyBorder="1" applyAlignment="1">
      <alignment vertical="center"/>
    </xf>
    <xf numFmtId="1" fontId="0" fillId="0" borderId="0" xfId="0" applyNumberFormat="1"/>
    <xf numFmtId="0" fontId="22" fillId="0" borderId="0" xfId="0" applyFont="1" applyAlignment="1"/>
    <xf numFmtId="0" fontId="4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1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right" vertical="center"/>
    </xf>
    <xf numFmtId="2" fontId="15" fillId="7" borderId="0" xfId="0" applyNumberFormat="1" applyFont="1" applyFill="1" applyBorder="1" applyAlignment="1">
      <alignment vertical="center" wrapText="1"/>
    </xf>
    <xf numFmtId="0" fontId="12" fillId="0" borderId="0" xfId="0" applyFont="1" applyAlignment="1">
      <alignment horizontal="right"/>
    </xf>
    <xf numFmtId="0" fontId="0" fillId="0" borderId="0" xfId="0" applyBorder="1" applyAlignment="1">
      <alignment horizontal="center"/>
    </xf>
    <xf numFmtId="164" fontId="4" fillId="0" borderId="7" xfId="0" applyNumberFormat="1" applyFont="1" applyBorder="1" applyAlignment="1">
      <alignment horizontal="center"/>
    </xf>
    <xf numFmtId="0" fontId="1" fillId="0" borderId="0" xfId="0" applyFont="1" applyBorder="1" applyAlignment="1">
      <alignment horizontal="left" vertical="center" wrapText="1"/>
    </xf>
    <xf numFmtId="2" fontId="1" fillId="0" borderId="0" xfId="0" applyNumberFormat="1" applyFont="1" applyBorder="1" applyAlignment="1">
      <alignment horizontal="center"/>
    </xf>
    <xf numFmtId="2" fontId="1" fillId="0" borderId="4" xfId="0" applyNumberFormat="1" applyFont="1" applyBorder="1" applyAlignment="1">
      <alignment horizontal="center"/>
    </xf>
    <xf numFmtId="2" fontId="1" fillId="0" borderId="0" xfId="0" applyNumberFormat="1" applyFont="1" applyBorder="1" applyAlignment="1">
      <alignment horizontal="center"/>
    </xf>
    <xf numFmtId="164" fontId="7" fillId="0" borderId="0" xfId="0" applyNumberFormat="1" applyFont="1" applyBorder="1" applyAlignment="1">
      <alignment horizontal="center"/>
    </xf>
    <xf numFmtId="0" fontId="0" fillId="0" borderId="0" xfId="0" applyAlignment="1" applyProtection="1">
      <alignment horizontal="center"/>
      <protection locked="0"/>
    </xf>
    <xf numFmtId="0" fontId="1" fillId="0" borderId="4" xfId="0" applyFont="1" applyBorder="1" applyAlignment="1">
      <alignment horizontal="left" vertical="center" wrapText="1"/>
    </xf>
    <xf numFmtId="164" fontId="0" fillId="0" borderId="0" xfId="0" applyNumberFormat="1" applyBorder="1" applyAlignment="1">
      <alignment horizontal="center"/>
    </xf>
    <xf numFmtId="0" fontId="13" fillId="5" borderId="1" xfId="0" applyFont="1" applyFill="1" applyBorder="1" applyAlignment="1">
      <alignment horizontal="left" vertical="center"/>
    </xf>
    <xf numFmtId="0" fontId="13" fillId="5" borderId="2" xfId="0" applyFont="1" applyFill="1" applyBorder="1" applyAlignment="1">
      <alignment horizontal="left" vertical="center"/>
    </xf>
    <xf numFmtId="0" fontId="13" fillId="5" borderId="3" xfId="0" applyFont="1" applyFill="1" applyBorder="1" applyAlignment="1">
      <alignment horizontal="left" vertical="center"/>
    </xf>
    <xf numFmtId="0" fontId="19" fillId="5" borderId="2" xfId="0" applyFont="1" applyFill="1" applyBorder="1" applyAlignment="1">
      <alignment horizontal="center" vertical="center" wrapText="1"/>
    </xf>
    <xf numFmtId="0" fontId="19" fillId="5" borderId="3" xfId="0" applyFont="1" applyFill="1" applyBorder="1" applyAlignment="1">
      <alignment horizontal="center" vertical="center" wrapText="1"/>
    </xf>
    <xf numFmtId="165" fontId="1" fillId="8" borderId="1" xfId="0" applyNumberFormat="1" applyFont="1" applyFill="1" applyBorder="1" applyAlignment="1">
      <alignment horizontal="center" vertical="center"/>
    </xf>
    <xf numFmtId="165" fontId="1" fillId="8" borderId="3" xfId="0" applyNumberFormat="1" applyFont="1" applyFill="1" applyBorder="1" applyAlignment="1">
      <alignment horizontal="center" vertical="center"/>
    </xf>
    <xf numFmtId="164" fontId="4" fillId="8" borderId="1" xfId="0" applyNumberFormat="1" applyFont="1" applyFill="1" applyBorder="1" applyAlignment="1">
      <alignment horizontal="center" vertical="center"/>
    </xf>
    <xf numFmtId="164" fontId="4" fillId="8" borderId="2" xfId="0" applyNumberFormat="1" applyFont="1" applyFill="1" applyBorder="1" applyAlignment="1">
      <alignment horizontal="center" vertical="center"/>
    </xf>
    <xf numFmtId="164" fontId="4" fillId="8" borderId="3" xfId="0" applyNumberFormat="1" applyFont="1" applyFill="1" applyBorder="1" applyAlignment="1">
      <alignment horizontal="center" vertical="center"/>
    </xf>
    <xf numFmtId="2" fontId="1" fillId="0" borderId="4" xfId="0" applyNumberFormat="1" applyFont="1" applyBorder="1" applyAlignment="1">
      <alignment horizontal="center"/>
    </xf>
    <xf numFmtId="1" fontId="14" fillId="4" borderId="1" xfId="0" applyNumberFormat="1" applyFont="1" applyFill="1" applyBorder="1" applyAlignment="1" applyProtection="1">
      <alignment horizontal="center" vertical="center"/>
      <protection locked="0"/>
    </xf>
    <xf numFmtId="1" fontId="14" fillId="4" borderId="3" xfId="0" applyNumberFormat="1" applyFont="1" applyFill="1" applyBorder="1" applyAlignment="1" applyProtection="1">
      <alignment horizontal="center" vertical="center"/>
      <protection locked="0"/>
    </xf>
    <xf numFmtId="2" fontId="14" fillId="4" borderId="1" xfId="0" applyNumberFormat="1" applyFont="1" applyFill="1" applyBorder="1" applyAlignment="1" applyProtection="1">
      <alignment horizontal="center" vertical="center"/>
      <protection locked="0"/>
    </xf>
    <xf numFmtId="2" fontId="14" fillId="4" borderId="3" xfId="0" applyNumberFormat="1" applyFont="1" applyFill="1" applyBorder="1" applyAlignment="1" applyProtection="1">
      <alignment horizontal="center" vertical="center"/>
      <protection locked="0"/>
    </xf>
    <xf numFmtId="2" fontId="15" fillId="7" borderId="4" xfId="0" applyNumberFormat="1" applyFont="1" applyFill="1" applyBorder="1" applyAlignment="1">
      <alignment horizontal="justify" vertical="center" wrapText="1"/>
    </xf>
    <xf numFmtId="2" fontId="15" fillId="7" borderId="1" xfId="0" applyNumberFormat="1" applyFont="1" applyFill="1" applyBorder="1" applyAlignment="1">
      <alignment horizontal="justify" vertical="center" wrapText="1"/>
    </xf>
    <xf numFmtId="2" fontId="15" fillId="7" borderId="12" xfId="0" applyNumberFormat="1" applyFont="1" applyFill="1" applyBorder="1" applyAlignment="1">
      <alignment horizontal="justify" vertical="center" wrapText="1"/>
    </xf>
    <xf numFmtId="2" fontId="15" fillId="7" borderId="5" xfId="0" applyNumberFormat="1" applyFont="1" applyFill="1" applyBorder="1" applyAlignment="1">
      <alignment horizontal="justify" vertical="center" wrapText="1"/>
    </xf>
    <xf numFmtId="2" fontId="15" fillId="7" borderId="6" xfId="0" applyNumberFormat="1" applyFont="1" applyFill="1" applyBorder="1" applyAlignment="1">
      <alignment horizontal="justify" vertical="center" wrapText="1"/>
    </xf>
    <xf numFmtId="2" fontId="15" fillId="7" borderId="10" xfId="0" applyNumberFormat="1" applyFont="1" applyFill="1" applyBorder="1" applyAlignment="1">
      <alignment horizontal="justify" vertical="center" wrapText="1"/>
    </xf>
    <xf numFmtId="2" fontId="15" fillId="7" borderId="0" xfId="0" applyNumberFormat="1" applyFont="1" applyFill="1" applyBorder="1" applyAlignment="1">
      <alignment horizontal="justify" vertical="center" wrapText="1"/>
    </xf>
    <xf numFmtId="2" fontId="15" fillId="7" borderId="11" xfId="0" applyNumberFormat="1" applyFont="1" applyFill="1" applyBorder="1" applyAlignment="1">
      <alignment horizontal="justify" vertical="center" wrapText="1"/>
    </xf>
    <xf numFmtId="2" fontId="15" fillId="7" borderId="9" xfId="0" applyNumberFormat="1" applyFont="1" applyFill="1" applyBorder="1" applyAlignment="1">
      <alignment horizontal="justify" vertical="center" wrapText="1"/>
    </xf>
    <xf numFmtId="2" fontId="15" fillId="7" borderId="7" xfId="0" applyNumberFormat="1" applyFont="1" applyFill="1" applyBorder="1" applyAlignment="1">
      <alignment horizontal="justify" vertical="center" wrapText="1"/>
    </xf>
    <xf numFmtId="2" fontId="15" fillId="7" borderId="8" xfId="0" applyNumberFormat="1" applyFont="1" applyFill="1" applyBorder="1" applyAlignment="1">
      <alignment horizontal="justify" vertical="center" wrapText="1"/>
    </xf>
    <xf numFmtId="0" fontId="17" fillId="6" borderId="1" xfId="0" applyFont="1" applyFill="1" applyBorder="1" applyAlignment="1">
      <alignment horizontal="center" vertical="center" wrapText="1"/>
    </xf>
    <xf numFmtId="0" fontId="17" fillId="6" borderId="3" xfId="0" applyFont="1" applyFill="1" applyBorder="1" applyAlignment="1">
      <alignment horizontal="center" vertical="center" wrapText="1"/>
    </xf>
    <xf numFmtId="0" fontId="15" fillId="7" borderId="4" xfId="0" applyFont="1" applyFill="1" applyBorder="1" applyAlignment="1">
      <alignment horizontal="justify" vertical="center" wrapText="1"/>
    </xf>
    <xf numFmtId="0" fontId="18" fillId="5" borderId="4" xfId="0" applyFont="1" applyFill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164" fontId="18" fillId="8" borderId="9" xfId="0" applyNumberFormat="1" applyFont="1" applyFill="1" applyBorder="1" applyAlignment="1">
      <alignment horizontal="center"/>
    </xf>
    <xf numFmtId="164" fontId="18" fillId="8" borderId="7" xfId="0" applyNumberFormat="1" applyFont="1" applyFill="1" applyBorder="1" applyAlignment="1">
      <alignment horizontal="center"/>
    </xf>
    <xf numFmtId="164" fontId="18" fillId="8" borderId="8" xfId="0" applyNumberFormat="1" applyFont="1" applyFill="1" applyBorder="1" applyAlignment="1">
      <alignment horizontal="center"/>
    </xf>
    <xf numFmtId="164" fontId="7" fillId="0" borderId="7" xfId="0" applyNumberFormat="1" applyFont="1" applyBorder="1" applyAlignment="1">
      <alignment horizontal="center"/>
    </xf>
    <xf numFmtId="0" fontId="0" fillId="8" borderId="12" xfId="0" applyFill="1" applyBorder="1" applyAlignment="1">
      <alignment horizontal="right"/>
    </xf>
    <xf numFmtId="0" fontId="0" fillId="8" borderId="5" xfId="0" applyFill="1" applyBorder="1" applyAlignment="1">
      <alignment horizontal="right"/>
    </xf>
    <xf numFmtId="164" fontId="0" fillId="8" borderId="5" xfId="0" applyNumberFormat="1" applyFill="1" applyBorder="1" applyAlignment="1">
      <alignment horizontal="left"/>
    </xf>
    <xf numFmtId="164" fontId="0" fillId="8" borderId="6" xfId="0" applyNumberFormat="1" applyFill="1" applyBorder="1" applyAlignment="1">
      <alignment horizontal="left"/>
    </xf>
    <xf numFmtId="164" fontId="4" fillId="0" borderId="1" xfId="0" applyNumberFormat="1" applyFont="1" applyBorder="1" applyAlignment="1">
      <alignment horizontal="center"/>
    </xf>
    <xf numFmtId="164" fontId="4" fillId="0" borderId="2" xfId="0" applyNumberFormat="1" applyFont="1" applyBorder="1" applyAlignment="1">
      <alignment horizontal="center"/>
    </xf>
    <xf numFmtId="164" fontId="4" fillId="0" borderId="3" xfId="0" applyNumberFormat="1" applyFont="1" applyBorder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7" xfId="0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0" xfId="0" applyAlignment="1">
      <alignment horizontal="center"/>
    </xf>
    <xf numFmtId="2" fontId="1" fillId="0" borderId="1" xfId="0" applyNumberFormat="1" applyFont="1" applyBorder="1" applyAlignment="1">
      <alignment horizontal="center"/>
    </xf>
    <xf numFmtId="2" fontId="1" fillId="0" borderId="3" xfId="0" applyNumberFormat="1" applyFont="1" applyBorder="1" applyAlignment="1">
      <alignment horizontal="center"/>
    </xf>
    <xf numFmtId="0" fontId="1" fillId="0" borderId="12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0" fillId="0" borderId="0" xfId="0" applyFont="1" applyAlignment="1">
      <alignment horizontal="center"/>
    </xf>
    <xf numFmtId="0" fontId="14" fillId="4" borderId="1" xfId="0" applyFont="1" applyFill="1" applyBorder="1" applyAlignment="1" applyProtection="1">
      <alignment horizontal="center" vertical="center"/>
      <protection locked="0"/>
    </xf>
    <xf numFmtId="0" fontId="14" fillId="4" borderId="3" xfId="0" applyFont="1" applyFill="1" applyBorder="1" applyAlignment="1" applyProtection="1">
      <alignment horizontal="center" vertical="center"/>
      <protection locked="0"/>
    </xf>
    <xf numFmtId="0" fontId="13" fillId="5" borderId="1" xfId="0" applyFont="1" applyFill="1" applyBorder="1" applyAlignment="1">
      <alignment horizontal="center" vertical="center"/>
    </xf>
    <xf numFmtId="0" fontId="13" fillId="5" borderId="2" xfId="0" applyFont="1" applyFill="1" applyBorder="1" applyAlignment="1">
      <alignment horizontal="center" vertical="center"/>
    </xf>
    <xf numFmtId="0" fontId="13" fillId="5" borderId="3" xfId="0" applyFont="1" applyFill="1" applyBorder="1" applyAlignment="1">
      <alignment horizontal="center" vertical="center"/>
    </xf>
    <xf numFmtId="0" fontId="14" fillId="4" borderId="2" xfId="0" applyFont="1" applyFill="1" applyBorder="1" applyAlignment="1" applyProtection="1">
      <alignment horizontal="center" vertical="center"/>
      <protection locked="0"/>
    </xf>
    <xf numFmtId="164" fontId="2" fillId="0" borderId="5" xfId="0" applyNumberFormat="1" applyFont="1" applyBorder="1" applyAlignment="1">
      <alignment horizontal="right" vertical="center"/>
    </xf>
    <xf numFmtId="164" fontId="2" fillId="0" borderId="0" xfId="0" applyNumberFormat="1" applyFont="1" applyBorder="1" applyAlignment="1">
      <alignment horizontal="right" vertical="center"/>
    </xf>
    <xf numFmtId="164" fontId="4" fillId="0" borderId="0" xfId="0" applyNumberFormat="1" applyFont="1" applyBorder="1" applyAlignment="1">
      <alignment horizontal="left" vertical="center"/>
    </xf>
    <xf numFmtId="0" fontId="14" fillId="5" borderId="2" xfId="0" applyFont="1" applyFill="1" applyBorder="1" applyAlignment="1">
      <alignment horizontal="center" vertical="center"/>
    </xf>
    <xf numFmtId="0" fontId="14" fillId="5" borderId="3" xfId="0" applyFont="1" applyFill="1" applyBorder="1" applyAlignment="1">
      <alignment horizontal="center" vertical="center"/>
    </xf>
    <xf numFmtId="0" fontId="0" fillId="8" borderId="13" xfId="0" applyFill="1" applyBorder="1" applyAlignment="1">
      <alignment horizontal="center" vertical="center"/>
    </xf>
    <xf numFmtId="2" fontId="14" fillId="4" borderId="2" xfId="0" applyNumberFormat="1" applyFont="1" applyFill="1" applyBorder="1" applyAlignment="1" applyProtection="1">
      <alignment horizontal="center" vertical="center"/>
      <protection locked="0"/>
    </xf>
    <xf numFmtId="0" fontId="0" fillId="0" borderId="4" xfId="0" applyBorder="1" applyAlignment="1">
      <alignment horizontal="center"/>
    </xf>
    <xf numFmtId="164" fontId="1" fillId="0" borderId="0" xfId="0" applyNumberFormat="1" applyFont="1" applyBorder="1" applyAlignment="1">
      <alignment horizontal="center"/>
    </xf>
    <xf numFmtId="164" fontId="4" fillId="0" borderId="7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center"/>
    </xf>
    <xf numFmtId="2" fontId="0" fillId="0" borderId="0" xfId="0" applyNumberFormat="1" applyAlignment="1">
      <alignment horizontal="center"/>
    </xf>
    <xf numFmtId="2" fontId="1" fillId="0" borderId="10" xfId="0" applyNumberFormat="1" applyFont="1" applyBorder="1" applyAlignment="1">
      <alignment horizontal="center"/>
    </xf>
    <xf numFmtId="2" fontId="1" fillId="0" borderId="0" xfId="0" applyNumberFormat="1" applyFont="1" applyBorder="1" applyAlignment="1">
      <alignment horizontal="center"/>
    </xf>
    <xf numFmtId="0" fontId="12" fillId="5" borderId="4" xfId="0" applyFont="1" applyFill="1" applyBorder="1" applyAlignment="1">
      <alignment horizontal="center" vertical="center"/>
    </xf>
    <xf numFmtId="0" fontId="0" fillId="8" borderId="12" xfId="0" applyFill="1" applyBorder="1" applyAlignment="1">
      <alignment horizontal="center"/>
    </xf>
    <xf numFmtId="0" fontId="0" fillId="8" borderId="5" xfId="0" applyFill="1" applyBorder="1" applyAlignment="1">
      <alignment horizontal="center"/>
    </xf>
    <xf numFmtId="0" fontId="0" fillId="8" borderId="6" xfId="0" applyFill="1" applyBorder="1" applyAlignment="1">
      <alignment horizontal="center"/>
    </xf>
    <xf numFmtId="164" fontId="18" fillId="8" borderId="9" xfId="0" applyNumberFormat="1" applyFont="1" applyFill="1" applyBorder="1" applyAlignment="1">
      <alignment horizontal="center" vertical="top"/>
    </xf>
    <xf numFmtId="164" fontId="18" fillId="8" borderId="7" xfId="0" applyNumberFormat="1" applyFont="1" applyFill="1" applyBorder="1" applyAlignment="1">
      <alignment horizontal="center" vertical="top"/>
    </xf>
    <xf numFmtId="164" fontId="18" fillId="8" borderId="8" xfId="0" applyNumberFormat="1" applyFont="1" applyFill="1" applyBorder="1" applyAlignment="1">
      <alignment horizontal="center" vertical="top"/>
    </xf>
    <xf numFmtId="0" fontId="17" fillId="6" borderId="4" xfId="0" applyFont="1" applyFill="1" applyBorder="1" applyAlignment="1">
      <alignment horizontal="center" vertical="center" wrapText="1"/>
    </xf>
    <xf numFmtId="0" fontId="10" fillId="7" borderId="2" xfId="0" applyFont="1" applyFill="1" applyBorder="1" applyAlignment="1">
      <alignment horizontal="center" vertical="center"/>
    </xf>
    <xf numFmtId="0" fontId="10" fillId="7" borderId="3" xfId="0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horizontal="right"/>
    </xf>
    <xf numFmtId="2" fontId="14" fillId="9" borderId="5" xfId="0" applyNumberFormat="1" applyFont="1" applyFill="1" applyBorder="1" applyAlignment="1" applyProtection="1">
      <alignment horizontal="center" vertical="center"/>
      <protection locked="0"/>
    </xf>
    <xf numFmtId="165" fontId="1" fillId="8" borderId="9" xfId="0" applyNumberFormat="1" applyFont="1" applyFill="1" applyBorder="1" applyAlignment="1">
      <alignment horizontal="center" vertical="center"/>
    </xf>
    <xf numFmtId="165" fontId="1" fillId="8" borderId="8" xfId="0" applyNumberFormat="1" applyFont="1" applyFill="1" applyBorder="1" applyAlignment="1">
      <alignment horizontal="center" vertical="center"/>
    </xf>
    <xf numFmtId="2" fontId="14" fillId="8" borderId="9" xfId="0" applyNumberFormat="1" applyFont="1" applyFill="1" applyBorder="1" applyAlignment="1" applyProtection="1">
      <alignment horizontal="center" vertical="center"/>
    </xf>
    <xf numFmtId="2" fontId="14" fillId="8" borderId="8" xfId="0" applyNumberFormat="1" applyFont="1" applyFill="1" applyBorder="1" applyAlignment="1" applyProtection="1">
      <alignment horizontal="center" vertical="center"/>
    </xf>
    <xf numFmtId="165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164" fontId="23" fillId="8" borderId="4" xfId="0" applyNumberFormat="1" applyFont="1" applyFill="1" applyBorder="1" applyAlignment="1">
      <alignment horizontal="center" vertical="center"/>
    </xf>
    <xf numFmtId="165" fontId="14" fillId="8" borderId="1" xfId="0" applyNumberFormat="1" applyFont="1" applyFill="1" applyBorder="1" applyAlignment="1" applyProtection="1">
      <alignment horizontal="center" vertical="center"/>
    </xf>
    <xf numFmtId="165" fontId="14" fillId="8" borderId="2" xfId="0" applyNumberFormat="1" applyFont="1" applyFill="1" applyBorder="1" applyAlignment="1" applyProtection="1">
      <alignment horizontal="center" vertical="center"/>
    </xf>
    <xf numFmtId="165" fontId="14" fillId="8" borderId="3" xfId="0" applyNumberFormat="1" applyFont="1" applyFill="1" applyBorder="1" applyAlignment="1" applyProtection="1">
      <alignment horizontal="center" vertical="center"/>
    </xf>
    <xf numFmtId="164" fontId="4" fillId="0" borderId="0" xfId="0" applyNumberFormat="1" applyFont="1" applyBorder="1" applyAlignment="1">
      <alignment horizontal="center" vertical="center"/>
    </xf>
  </cellXfs>
  <cellStyles count="1">
    <cellStyle name="Normal" xfId="0" builtinId="0"/>
  </cellStyles>
  <dxfs count="2">
    <dxf>
      <font>
        <color rgb="FF9C0006"/>
      </font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</c:v>
              </c:pt>
              <c:pt idx="2">
                <c:v>0.108695652173913</c:v>
              </c:pt>
              <c:pt idx="3">
                <c:v>0.29323308270676601</c:v>
              </c:pt>
              <c:pt idx="4">
                <c:v>0.21311475409836</c:v>
              </c:pt>
              <c:pt idx="5">
                <c:v>0.22641509433962201</c:v>
              </c:pt>
              <c:pt idx="6">
                <c:v>0.15932203389830499</c:v>
              </c:pt>
              <c:pt idx="7">
                <c:v>9.0592334494773497E-2</c:v>
              </c:pt>
              <c:pt idx="8">
                <c:v>0.15963855421686701</c:v>
              </c:pt>
              <c:pt idx="9">
                <c:v>0.10306406685236701</c:v>
              </c:pt>
              <c:pt idx="10">
                <c:v>0.14964370546318201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47980000"/>
        <c:axId val="1247976192"/>
      </c:barChart>
      <c:catAx>
        <c:axId val="1247980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2479761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479761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247980000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3.7914691943127903E-2</c:v>
              </c:pt>
              <c:pt idx="1">
                <c:v>2.4038461538461502E-2</c:v>
              </c:pt>
              <c:pt idx="2">
                <c:v>6.0439560439560398E-2</c:v>
              </c:pt>
              <c:pt idx="3">
                <c:v>6.5217391304347797E-2</c:v>
              </c:pt>
              <c:pt idx="4">
                <c:v>0.105263157894736</c:v>
              </c:pt>
              <c:pt idx="5">
                <c:v>0.12295081967213101</c:v>
              </c:pt>
              <c:pt idx="6">
                <c:v>0.10062893081761</c:v>
              </c:pt>
              <c:pt idx="7">
                <c:v>9.4915254237288096E-2</c:v>
              </c:pt>
              <c:pt idx="8">
                <c:v>4.8780487804878002E-2</c:v>
              </c:pt>
              <c:pt idx="9">
                <c:v>7.5301204819277101E-2</c:v>
              </c:pt>
              <c:pt idx="10">
                <c:v>7.5208913649025003E-2</c:v>
              </c:pt>
              <c:pt idx="11">
                <c:v>6.6508313539192301E-2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79612480"/>
        <c:axId val="1179614112"/>
      </c:barChart>
      <c:catAx>
        <c:axId val="1179612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1796141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796141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179612480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10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3.7914691943127965E-2</c:v>
              </c:pt>
              <c:pt idx="1">
                <c:v>2.403846153846154E-2</c:v>
              </c:pt>
              <c:pt idx="2">
                <c:v>6.043956043956044E-2</c:v>
              </c:pt>
              <c:pt idx="3">
                <c:v>6.5217391304347824E-2</c:v>
              </c:pt>
              <c:pt idx="4">
                <c:v>0.10526315789473684</c:v>
              </c:pt>
              <c:pt idx="5">
                <c:v>0.12295081967213115</c:v>
              </c:pt>
              <c:pt idx="6">
                <c:v>0.10062893081761007</c:v>
              </c:pt>
              <c:pt idx="7">
                <c:v>9.4915254237288138E-2</c:v>
              </c:pt>
              <c:pt idx="8">
                <c:v>4.878048780487805E-2</c:v>
              </c:pt>
              <c:pt idx="9">
                <c:v>7.5301204819277115E-2</c:v>
              </c:pt>
              <c:pt idx="10">
                <c:v>7.5208913649025072E-2</c:v>
              </c:pt>
              <c:pt idx="11">
                <c:v>6.6508313539192399E-2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57583776"/>
        <c:axId val="1457576704"/>
      </c:barChart>
      <c:catAx>
        <c:axId val="1457583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575767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5757670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57583776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100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3.7914691943127965E-2</c:v>
              </c:pt>
              <c:pt idx="1">
                <c:v>2.403846153846154E-2</c:v>
              </c:pt>
              <c:pt idx="2">
                <c:v>6.043956043956044E-2</c:v>
              </c:pt>
              <c:pt idx="3">
                <c:v>6.5217391304347824E-2</c:v>
              </c:pt>
              <c:pt idx="4">
                <c:v>0.10526315789473684</c:v>
              </c:pt>
              <c:pt idx="5">
                <c:v>0.12295081967213115</c:v>
              </c:pt>
              <c:pt idx="6">
                <c:v>0.10062893081761007</c:v>
              </c:pt>
              <c:pt idx="7">
                <c:v>9.4915254237288138E-2</c:v>
              </c:pt>
              <c:pt idx="8">
                <c:v>4.878048780487805E-2</c:v>
              </c:pt>
              <c:pt idx="9">
                <c:v>7.5301204819277115E-2</c:v>
              </c:pt>
              <c:pt idx="10">
                <c:v>7.5208913649025072E-2</c:v>
              </c:pt>
              <c:pt idx="11">
                <c:v>6.6508313539192399E-2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9421984"/>
        <c:axId val="1529425248"/>
      </c:barChart>
      <c:catAx>
        <c:axId val="1529421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294252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294252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29421984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100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0.10989010989010989</c:v>
              </c:pt>
              <c:pt idx="2">
                <c:v>0.10869565217391304</c:v>
              </c:pt>
              <c:pt idx="3">
                <c:v>0.2932330827067669</c:v>
              </c:pt>
              <c:pt idx="4">
                <c:v>0.21311475409836064</c:v>
              </c:pt>
              <c:pt idx="5">
                <c:v>0.22641509433962265</c:v>
              </c:pt>
              <c:pt idx="6">
                <c:v>0.15932203389830507</c:v>
              </c:pt>
              <c:pt idx="7">
                <c:v>9.0592334494773524E-2</c:v>
              </c:pt>
              <c:pt idx="8">
                <c:v>0.15963855421686746</c:v>
              </c:pt>
              <c:pt idx="9">
                <c:v>0.10306406685236769</c:v>
              </c:pt>
              <c:pt idx="10">
                <c:v>0.1496437054631829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9451904"/>
        <c:axId val="1529424160"/>
      </c:barChart>
      <c:catAx>
        <c:axId val="1529451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294241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294241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29451904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100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3.7914691943127965E-2</c:v>
              </c:pt>
              <c:pt idx="1">
                <c:v>2.403846153846154E-2</c:v>
              </c:pt>
              <c:pt idx="2">
                <c:v>6.043956043956044E-2</c:v>
              </c:pt>
              <c:pt idx="3">
                <c:v>6.5217391304347824E-2</c:v>
              </c:pt>
              <c:pt idx="4">
                <c:v>0.10526315789473684</c:v>
              </c:pt>
              <c:pt idx="5">
                <c:v>0.12295081967213115</c:v>
              </c:pt>
              <c:pt idx="6">
                <c:v>0.10062893081761007</c:v>
              </c:pt>
              <c:pt idx="7">
                <c:v>9.4915254237288138E-2</c:v>
              </c:pt>
              <c:pt idx="8">
                <c:v>4.878048780487805E-2</c:v>
              </c:pt>
              <c:pt idx="9">
                <c:v>7.5301204819277115E-2</c:v>
              </c:pt>
              <c:pt idx="10">
                <c:v>7.5208913649025072E-2</c:v>
              </c:pt>
              <c:pt idx="11">
                <c:v>6.6508313539192399E-2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9438848"/>
        <c:axId val="1529443200"/>
      </c:barChart>
      <c:catAx>
        <c:axId val="1529438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294432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294432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29438848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100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0.10989010989010989</c:v>
              </c:pt>
              <c:pt idx="2">
                <c:v>0.10869565217391304</c:v>
              </c:pt>
              <c:pt idx="3">
                <c:v>0.2932330827067669</c:v>
              </c:pt>
              <c:pt idx="4">
                <c:v>0.21311475409836064</c:v>
              </c:pt>
              <c:pt idx="5">
                <c:v>0.22641509433962265</c:v>
              </c:pt>
              <c:pt idx="6">
                <c:v>0.15932203389830507</c:v>
              </c:pt>
              <c:pt idx="7">
                <c:v>9.0592334494773524E-2</c:v>
              </c:pt>
              <c:pt idx="8">
                <c:v>0.15963855421686746</c:v>
              </c:pt>
              <c:pt idx="9">
                <c:v>0.10306406685236769</c:v>
              </c:pt>
              <c:pt idx="10">
                <c:v>0.1496437054631829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9428512"/>
        <c:axId val="1529430688"/>
      </c:barChart>
      <c:catAx>
        <c:axId val="1529428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294306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294306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29428512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100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3.7914691943127965E-2</c:v>
              </c:pt>
              <c:pt idx="1">
                <c:v>2.403846153846154E-2</c:v>
              </c:pt>
              <c:pt idx="2">
                <c:v>6.043956043956044E-2</c:v>
              </c:pt>
              <c:pt idx="3">
                <c:v>6.5217391304347824E-2</c:v>
              </c:pt>
              <c:pt idx="4">
                <c:v>0.10526315789473684</c:v>
              </c:pt>
              <c:pt idx="5">
                <c:v>0.12295081967213115</c:v>
              </c:pt>
              <c:pt idx="6">
                <c:v>0.10062893081761007</c:v>
              </c:pt>
              <c:pt idx="7">
                <c:v>9.4915254237288138E-2</c:v>
              </c:pt>
              <c:pt idx="8">
                <c:v>4.878048780487805E-2</c:v>
              </c:pt>
              <c:pt idx="9">
                <c:v>7.5301204819277115E-2</c:v>
              </c:pt>
              <c:pt idx="10">
                <c:v>7.5208913649025072E-2</c:v>
              </c:pt>
              <c:pt idx="11">
                <c:v>6.6508313539192399E-2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9423072"/>
        <c:axId val="1529445376"/>
      </c:barChart>
      <c:catAx>
        <c:axId val="1529423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294453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294453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29423072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100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0.10989010989010989</c:v>
              </c:pt>
              <c:pt idx="2">
                <c:v>0.10869565217391304</c:v>
              </c:pt>
              <c:pt idx="3">
                <c:v>0.2932330827067669</c:v>
              </c:pt>
              <c:pt idx="4">
                <c:v>0.21311475409836064</c:v>
              </c:pt>
              <c:pt idx="5">
                <c:v>0.22641509433962265</c:v>
              </c:pt>
              <c:pt idx="6">
                <c:v>0.15932203389830507</c:v>
              </c:pt>
              <c:pt idx="7">
                <c:v>9.0592334494773524E-2</c:v>
              </c:pt>
              <c:pt idx="8">
                <c:v>0.15963855421686746</c:v>
              </c:pt>
              <c:pt idx="9">
                <c:v>0.10306406685236769</c:v>
              </c:pt>
              <c:pt idx="10">
                <c:v>0.1496437054631829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9441024"/>
        <c:axId val="1529444288"/>
      </c:barChart>
      <c:catAx>
        <c:axId val="1529441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294442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294442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29441024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100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3.7914691943127965E-2</c:v>
              </c:pt>
              <c:pt idx="1">
                <c:v>2.403846153846154E-2</c:v>
              </c:pt>
              <c:pt idx="2">
                <c:v>6.043956043956044E-2</c:v>
              </c:pt>
              <c:pt idx="3">
                <c:v>6.5217391304347824E-2</c:v>
              </c:pt>
              <c:pt idx="4">
                <c:v>0.10526315789473684</c:v>
              </c:pt>
              <c:pt idx="5">
                <c:v>0.12295081967213115</c:v>
              </c:pt>
              <c:pt idx="6">
                <c:v>0.10062893081761007</c:v>
              </c:pt>
              <c:pt idx="7">
                <c:v>9.4915254237288138E-2</c:v>
              </c:pt>
              <c:pt idx="8">
                <c:v>4.878048780487805E-2</c:v>
              </c:pt>
              <c:pt idx="9">
                <c:v>7.5301204819277115E-2</c:v>
              </c:pt>
              <c:pt idx="10">
                <c:v>7.5208913649025072E-2</c:v>
              </c:pt>
              <c:pt idx="11">
                <c:v>6.6508313539192399E-2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9432864"/>
        <c:axId val="1529439392"/>
      </c:barChart>
      <c:catAx>
        <c:axId val="1529432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294393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294393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29432864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100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0.10989010989010989</c:v>
              </c:pt>
              <c:pt idx="2">
                <c:v>0.10869565217391304</c:v>
              </c:pt>
              <c:pt idx="3">
                <c:v>0.2932330827067669</c:v>
              </c:pt>
              <c:pt idx="4">
                <c:v>0.21311475409836064</c:v>
              </c:pt>
              <c:pt idx="5">
                <c:v>0.22641509433962265</c:v>
              </c:pt>
              <c:pt idx="6">
                <c:v>0.15932203389830507</c:v>
              </c:pt>
              <c:pt idx="7">
                <c:v>9.0592334494773524E-2</c:v>
              </c:pt>
              <c:pt idx="8">
                <c:v>0.15963855421686746</c:v>
              </c:pt>
              <c:pt idx="9">
                <c:v>0.10306406685236769</c:v>
              </c:pt>
              <c:pt idx="10">
                <c:v>0.1496437054631829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9429056"/>
        <c:axId val="1529447552"/>
      </c:barChart>
      <c:catAx>
        <c:axId val="1529429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294475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294475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29429056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100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3.7914691943127965E-2</c:v>
              </c:pt>
              <c:pt idx="1">
                <c:v>2.403846153846154E-2</c:v>
              </c:pt>
              <c:pt idx="2">
                <c:v>6.043956043956044E-2</c:v>
              </c:pt>
              <c:pt idx="3">
                <c:v>6.5217391304347824E-2</c:v>
              </c:pt>
              <c:pt idx="4">
                <c:v>0.10526315789473684</c:v>
              </c:pt>
              <c:pt idx="5">
                <c:v>0.12295081967213115</c:v>
              </c:pt>
              <c:pt idx="6">
                <c:v>0.10062893081761007</c:v>
              </c:pt>
              <c:pt idx="7">
                <c:v>9.4915254237288138E-2</c:v>
              </c:pt>
              <c:pt idx="8">
                <c:v>4.878048780487805E-2</c:v>
              </c:pt>
              <c:pt idx="9">
                <c:v>7.5301204819277115E-2</c:v>
              </c:pt>
              <c:pt idx="10">
                <c:v>7.5208913649025072E-2</c:v>
              </c:pt>
              <c:pt idx="11">
                <c:v>6.6508313539192399E-2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9448096"/>
        <c:axId val="1529429600"/>
      </c:barChart>
      <c:catAx>
        <c:axId val="1529448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294296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294296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29448096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100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0.10989010989010989</c:v>
              </c:pt>
              <c:pt idx="2">
                <c:v>0.10869565217391304</c:v>
              </c:pt>
              <c:pt idx="3">
                <c:v>0.2932330827067669</c:v>
              </c:pt>
              <c:pt idx="4">
                <c:v>0.21311475409836064</c:v>
              </c:pt>
              <c:pt idx="5">
                <c:v>0.22641509433962265</c:v>
              </c:pt>
              <c:pt idx="6">
                <c:v>0.15932203389830507</c:v>
              </c:pt>
              <c:pt idx="7">
                <c:v>9.0592334494773524E-2</c:v>
              </c:pt>
              <c:pt idx="8">
                <c:v>0.15963855421686746</c:v>
              </c:pt>
              <c:pt idx="9">
                <c:v>0.10306406685236769</c:v>
              </c:pt>
              <c:pt idx="10">
                <c:v>0.1496437054631829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9436672"/>
        <c:axId val="1529434496"/>
      </c:barChart>
      <c:catAx>
        <c:axId val="1529436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294344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294344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29436672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10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0.10989010989010989</c:v>
              </c:pt>
              <c:pt idx="2">
                <c:v>0.10869565217391304</c:v>
              </c:pt>
              <c:pt idx="3">
                <c:v>0.2932330827067669</c:v>
              </c:pt>
              <c:pt idx="4">
                <c:v>0.21311475409836064</c:v>
              </c:pt>
              <c:pt idx="5">
                <c:v>0.22641509433962265</c:v>
              </c:pt>
              <c:pt idx="6">
                <c:v>0.15932203389830507</c:v>
              </c:pt>
              <c:pt idx="7">
                <c:v>9.0592334494773524E-2</c:v>
              </c:pt>
              <c:pt idx="8">
                <c:v>0.15963855421686746</c:v>
              </c:pt>
              <c:pt idx="9">
                <c:v>0.10306406685236769</c:v>
              </c:pt>
              <c:pt idx="10">
                <c:v>0.1496437054631829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57562016"/>
        <c:axId val="1457587040"/>
      </c:barChart>
      <c:catAx>
        <c:axId val="1457562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575870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575870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57562016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10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3.7914691943127965E-2</c:v>
              </c:pt>
              <c:pt idx="1">
                <c:v>2.403846153846154E-2</c:v>
              </c:pt>
              <c:pt idx="2">
                <c:v>6.043956043956044E-2</c:v>
              </c:pt>
              <c:pt idx="3">
                <c:v>6.5217391304347824E-2</c:v>
              </c:pt>
              <c:pt idx="4">
                <c:v>0.10526315789473684</c:v>
              </c:pt>
              <c:pt idx="5">
                <c:v>0.12295081967213115</c:v>
              </c:pt>
              <c:pt idx="6">
                <c:v>0.10062893081761007</c:v>
              </c:pt>
              <c:pt idx="7">
                <c:v>9.4915254237288138E-2</c:v>
              </c:pt>
              <c:pt idx="8">
                <c:v>4.878048780487805E-2</c:v>
              </c:pt>
              <c:pt idx="9">
                <c:v>7.5301204819277115E-2</c:v>
              </c:pt>
              <c:pt idx="10">
                <c:v>7.5208913649025072E-2</c:v>
              </c:pt>
              <c:pt idx="11">
                <c:v>6.6508313539192399E-2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9443744"/>
        <c:axId val="1529454624"/>
      </c:barChart>
      <c:catAx>
        <c:axId val="1529443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294546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294546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29443744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10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0.10989010989010989</c:v>
              </c:pt>
              <c:pt idx="2">
                <c:v>0.10869565217391304</c:v>
              </c:pt>
              <c:pt idx="3">
                <c:v>0.2932330827067669</c:v>
              </c:pt>
              <c:pt idx="4">
                <c:v>0.21311475409836064</c:v>
              </c:pt>
              <c:pt idx="5">
                <c:v>0.22641509433962265</c:v>
              </c:pt>
              <c:pt idx="6">
                <c:v>0.15932203389830507</c:v>
              </c:pt>
              <c:pt idx="7">
                <c:v>9.0592334494773524E-2</c:v>
              </c:pt>
              <c:pt idx="8">
                <c:v>0.15963855421686746</c:v>
              </c:pt>
              <c:pt idx="9">
                <c:v>0.10306406685236769</c:v>
              </c:pt>
              <c:pt idx="10">
                <c:v>0.1496437054631829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9445920"/>
        <c:axId val="1529446464"/>
      </c:barChart>
      <c:catAx>
        <c:axId val="1529445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294464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294464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29445920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10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3.7914691943127965E-2</c:v>
              </c:pt>
              <c:pt idx="1">
                <c:v>2.403846153846154E-2</c:v>
              </c:pt>
              <c:pt idx="2">
                <c:v>6.043956043956044E-2</c:v>
              </c:pt>
              <c:pt idx="3">
                <c:v>6.5217391304347824E-2</c:v>
              </c:pt>
              <c:pt idx="4">
                <c:v>0.10526315789473684</c:v>
              </c:pt>
              <c:pt idx="5">
                <c:v>0.12295081967213115</c:v>
              </c:pt>
              <c:pt idx="6">
                <c:v>0.10062893081761007</c:v>
              </c:pt>
              <c:pt idx="7">
                <c:v>9.4915254237288138E-2</c:v>
              </c:pt>
              <c:pt idx="8">
                <c:v>4.878048780487805E-2</c:v>
              </c:pt>
              <c:pt idx="9">
                <c:v>7.5301204819277115E-2</c:v>
              </c:pt>
              <c:pt idx="10">
                <c:v>7.5208913649025072E-2</c:v>
              </c:pt>
              <c:pt idx="11">
                <c:v>6.6508313539192399E-2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9448640"/>
        <c:axId val="1529449184"/>
      </c:barChart>
      <c:catAx>
        <c:axId val="1529448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294491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294491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29448640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10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0.10989010989010989</c:v>
              </c:pt>
              <c:pt idx="2">
                <c:v>0.10869565217391304</c:v>
              </c:pt>
              <c:pt idx="3">
                <c:v>0.2932330827067669</c:v>
              </c:pt>
              <c:pt idx="4">
                <c:v>0.21311475409836064</c:v>
              </c:pt>
              <c:pt idx="5">
                <c:v>0.22641509433962265</c:v>
              </c:pt>
              <c:pt idx="6">
                <c:v>0.15932203389830507</c:v>
              </c:pt>
              <c:pt idx="7">
                <c:v>9.0592334494773524E-2</c:v>
              </c:pt>
              <c:pt idx="8">
                <c:v>0.15963855421686746</c:v>
              </c:pt>
              <c:pt idx="9">
                <c:v>0.10306406685236769</c:v>
              </c:pt>
              <c:pt idx="10">
                <c:v>0.1496437054631829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9452448"/>
        <c:axId val="1529449728"/>
      </c:barChart>
      <c:catAx>
        <c:axId val="1529452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294497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294497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29452448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10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3.7914691943127965E-2</c:v>
              </c:pt>
              <c:pt idx="1">
                <c:v>2.403846153846154E-2</c:v>
              </c:pt>
              <c:pt idx="2">
                <c:v>6.043956043956044E-2</c:v>
              </c:pt>
              <c:pt idx="3">
                <c:v>6.5217391304347824E-2</c:v>
              </c:pt>
              <c:pt idx="4">
                <c:v>0.10526315789473684</c:v>
              </c:pt>
              <c:pt idx="5">
                <c:v>0.12295081967213115</c:v>
              </c:pt>
              <c:pt idx="6">
                <c:v>0.10062893081761007</c:v>
              </c:pt>
              <c:pt idx="7">
                <c:v>9.4915254237288138E-2</c:v>
              </c:pt>
              <c:pt idx="8">
                <c:v>4.878048780487805E-2</c:v>
              </c:pt>
              <c:pt idx="9">
                <c:v>7.5301204819277115E-2</c:v>
              </c:pt>
              <c:pt idx="10">
                <c:v>7.5208913649025072E-2</c:v>
              </c:pt>
              <c:pt idx="11">
                <c:v>6.6508313539192399E-2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9450816"/>
        <c:axId val="1529452992"/>
      </c:barChart>
      <c:catAx>
        <c:axId val="1529450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294529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294529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29450816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10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0.10989010989010989</c:v>
              </c:pt>
              <c:pt idx="2">
                <c:v>0.10869565217391304</c:v>
              </c:pt>
              <c:pt idx="3">
                <c:v>0.2932330827067669</c:v>
              </c:pt>
              <c:pt idx="4">
                <c:v>0.21311475409836064</c:v>
              </c:pt>
              <c:pt idx="5">
                <c:v>0.22641509433962265</c:v>
              </c:pt>
              <c:pt idx="6">
                <c:v>0.15932203389830507</c:v>
              </c:pt>
              <c:pt idx="7">
                <c:v>9.0592334494773524E-2</c:v>
              </c:pt>
              <c:pt idx="8">
                <c:v>0.15963855421686746</c:v>
              </c:pt>
              <c:pt idx="9">
                <c:v>0.10306406685236769</c:v>
              </c:pt>
              <c:pt idx="10">
                <c:v>0.1496437054631829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9435040"/>
        <c:axId val="1529437216"/>
      </c:barChart>
      <c:catAx>
        <c:axId val="1529435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294372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294372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29435040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10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3.7914691943127965E-2</c:v>
              </c:pt>
              <c:pt idx="1">
                <c:v>2.403846153846154E-2</c:v>
              </c:pt>
              <c:pt idx="2">
                <c:v>6.043956043956044E-2</c:v>
              </c:pt>
              <c:pt idx="3">
                <c:v>6.5217391304347824E-2</c:v>
              </c:pt>
              <c:pt idx="4">
                <c:v>0.10526315789473684</c:v>
              </c:pt>
              <c:pt idx="5">
                <c:v>0.12295081967213115</c:v>
              </c:pt>
              <c:pt idx="6">
                <c:v>0.10062893081761007</c:v>
              </c:pt>
              <c:pt idx="7">
                <c:v>9.4915254237288138E-2</c:v>
              </c:pt>
              <c:pt idx="8">
                <c:v>4.878048780487805E-2</c:v>
              </c:pt>
              <c:pt idx="9">
                <c:v>7.5301204819277115E-2</c:v>
              </c:pt>
              <c:pt idx="10">
                <c:v>7.5208913649025072E-2</c:v>
              </c:pt>
              <c:pt idx="11">
                <c:v>6.6508313539192399E-2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9453536"/>
        <c:axId val="1529435584"/>
      </c:barChart>
      <c:catAx>
        <c:axId val="1529453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294355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294355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29453536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10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0.10989010989010989</c:v>
              </c:pt>
              <c:pt idx="2">
                <c:v>0.10869565217391304</c:v>
              </c:pt>
              <c:pt idx="3">
                <c:v>0.2932330827067669</c:v>
              </c:pt>
              <c:pt idx="4">
                <c:v>0.21311475409836064</c:v>
              </c:pt>
              <c:pt idx="5">
                <c:v>0.22641509433962265</c:v>
              </c:pt>
              <c:pt idx="6">
                <c:v>0.15932203389830507</c:v>
              </c:pt>
              <c:pt idx="7">
                <c:v>9.0592334494773524E-2</c:v>
              </c:pt>
              <c:pt idx="8">
                <c:v>0.15963855421686746</c:v>
              </c:pt>
              <c:pt idx="9">
                <c:v>0.10306406685236769</c:v>
              </c:pt>
              <c:pt idx="10">
                <c:v>0.1496437054631829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9425792"/>
        <c:axId val="1529433408"/>
      </c:barChart>
      <c:catAx>
        <c:axId val="1529425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294334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294334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29425792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10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3.7914691943127965E-2</c:v>
              </c:pt>
              <c:pt idx="1">
                <c:v>2.403846153846154E-2</c:v>
              </c:pt>
              <c:pt idx="2">
                <c:v>6.043956043956044E-2</c:v>
              </c:pt>
              <c:pt idx="3">
                <c:v>6.5217391304347824E-2</c:v>
              </c:pt>
              <c:pt idx="4">
                <c:v>0.10526315789473684</c:v>
              </c:pt>
              <c:pt idx="5">
                <c:v>0.12295081967213115</c:v>
              </c:pt>
              <c:pt idx="6">
                <c:v>0.10062893081761007</c:v>
              </c:pt>
              <c:pt idx="7">
                <c:v>9.4915254237288138E-2</c:v>
              </c:pt>
              <c:pt idx="8">
                <c:v>4.878048780487805E-2</c:v>
              </c:pt>
              <c:pt idx="9">
                <c:v>7.5301204819277115E-2</c:v>
              </c:pt>
              <c:pt idx="10">
                <c:v>7.5208913649025072E-2</c:v>
              </c:pt>
              <c:pt idx="11">
                <c:v>6.6508313539192399E-2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9426336"/>
        <c:axId val="1529436128"/>
      </c:barChart>
      <c:catAx>
        <c:axId val="1529426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294361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294361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29426336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10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0.10989010989010989</c:v>
              </c:pt>
              <c:pt idx="2">
                <c:v>0.10869565217391304</c:v>
              </c:pt>
              <c:pt idx="3">
                <c:v>0.2932330827067669</c:v>
              </c:pt>
              <c:pt idx="4">
                <c:v>0.21311475409836064</c:v>
              </c:pt>
              <c:pt idx="5">
                <c:v>0.22641509433962265</c:v>
              </c:pt>
              <c:pt idx="6">
                <c:v>0.15932203389830507</c:v>
              </c:pt>
              <c:pt idx="7">
                <c:v>9.0592334494773524E-2</c:v>
              </c:pt>
              <c:pt idx="8">
                <c:v>0.15963855421686746</c:v>
              </c:pt>
              <c:pt idx="9">
                <c:v>0.10306406685236769</c:v>
              </c:pt>
              <c:pt idx="10">
                <c:v>0.1496437054631829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9451360"/>
        <c:axId val="1529439936"/>
      </c:barChart>
      <c:catAx>
        <c:axId val="1529451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294399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294399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29451360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10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3.7914691943127965E-2</c:v>
              </c:pt>
              <c:pt idx="1">
                <c:v>2.403846153846154E-2</c:v>
              </c:pt>
              <c:pt idx="2">
                <c:v>6.043956043956044E-2</c:v>
              </c:pt>
              <c:pt idx="3">
                <c:v>6.5217391304347824E-2</c:v>
              </c:pt>
              <c:pt idx="4">
                <c:v>0.10526315789473684</c:v>
              </c:pt>
              <c:pt idx="5">
                <c:v>0.12295081967213115</c:v>
              </c:pt>
              <c:pt idx="6">
                <c:v>0.10062893081761007</c:v>
              </c:pt>
              <c:pt idx="7">
                <c:v>9.4915254237288138E-2</c:v>
              </c:pt>
              <c:pt idx="8">
                <c:v>4.878048780487805E-2</c:v>
              </c:pt>
              <c:pt idx="9">
                <c:v>7.5301204819277115E-2</c:v>
              </c:pt>
              <c:pt idx="10">
                <c:v>7.5208913649025072E-2</c:v>
              </c:pt>
              <c:pt idx="11">
                <c:v>6.6508313539192399E-2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57572352"/>
        <c:axId val="1457577792"/>
      </c:barChart>
      <c:catAx>
        <c:axId val="1457572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575777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575777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57572352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10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3.7914691943127965E-2</c:v>
              </c:pt>
              <c:pt idx="1">
                <c:v>2.403846153846154E-2</c:v>
              </c:pt>
              <c:pt idx="2">
                <c:v>6.043956043956044E-2</c:v>
              </c:pt>
              <c:pt idx="3">
                <c:v>6.5217391304347824E-2</c:v>
              </c:pt>
              <c:pt idx="4">
                <c:v>0.10526315789473684</c:v>
              </c:pt>
              <c:pt idx="5">
                <c:v>0.12295081967213115</c:v>
              </c:pt>
              <c:pt idx="6">
                <c:v>0.10062893081761007</c:v>
              </c:pt>
              <c:pt idx="7">
                <c:v>9.4915254237288138E-2</c:v>
              </c:pt>
              <c:pt idx="8">
                <c:v>4.878048780487805E-2</c:v>
              </c:pt>
              <c:pt idx="9">
                <c:v>7.5301204819277115E-2</c:v>
              </c:pt>
              <c:pt idx="10">
                <c:v>7.5208913649025072E-2</c:v>
              </c:pt>
              <c:pt idx="11">
                <c:v>6.6508313539192399E-2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9440480"/>
        <c:axId val="1529450272"/>
      </c:barChart>
      <c:catAx>
        <c:axId val="1529440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294502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2945027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29440480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10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0.10989010989010989</c:v>
              </c:pt>
              <c:pt idx="2">
                <c:v>0.10869565217391304</c:v>
              </c:pt>
              <c:pt idx="3">
                <c:v>0.2932330827067669</c:v>
              </c:pt>
              <c:pt idx="4">
                <c:v>0.21311475409836064</c:v>
              </c:pt>
              <c:pt idx="5">
                <c:v>0.22641509433962265</c:v>
              </c:pt>
              <c:pt idx="6">
                <c:v>0.15932203389830507</c:v>
              </c:pt>
              <c:pt idx="7">
                <c:v>9.0592334494773524E-2</c:v>
              </c:pt>
              <c:pt idx="8">
                <c:v>0.15963855421686746</c:v>
              </c:pt>
              <c:pt idx="9">
                <c:v>0.10306406685236769</c:v>
              </c:pt>
              <c:pt idx="10">
                <c:v>0.1496437054631829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9454080"/>
        <c:axId val="1529455168"/>
      </c:barChart>
      <c:catAx>
        <c:axId val="1529454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294551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294551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29454080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10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3.7914691943127965E-2</c:v>
              </c:pt>
              <c:pt idx="1">
                <c:v>2.403846153846154E-2</c:v>
              </c:pt>
              <c:pt idx="2">
                <c:v>6.043956043956044E-2</c:v>
              </c:pt>
              <c:pt idx="3">
                <c:v>6.5217391304347824E-2</c:v>
              </c:pt>
              <c:pt idx="4">
                <c:v>0.10526315789473684</c:v>
              </c:pt>
              <c:pt idx="5">
                <c:v>0.12295081967213115</c:v>
              </c:pt>
              <c:pt idx="6">
                <c:v>0.10062893081761007</c:v>
              </c:pt>
              <c:pt idx="7">
                <c:v>9.4915254237288138E-2</c:v>
              </c:pt>
              <c:pt idx="8">
                <c:v>4.878048780487805E-2</c:v>
              </c:pt>
              <c:pt idx="9">
                <c:v>7.5301204819277115E-2</c:v>
              </c:pt>
              <c:pt idx="10">
                <c:v>7.5208913649025072E-2</c:v>
              </c:pt>
              <c:pt idx="11">
                <c:v>6.6508313539192399E-2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9455712"/>
        <c:axId val="1529433952"/>
      </c:barChart>
      <c:catAx>
        <c:axId val="1529455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294339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294339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29455712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10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0.10989010989010989</c:v>
              </c:pt>
              <c:pt idx="2">
                <c:v>0.10869565217391304</c:v>
              </c:pt>
              <c:pt idx="3">
                <c:v>0.2932330827067669</c:v>
              </c:pt>
              <c:pt idx="4">
                <c:v>0.21311475409836064</c:v>
              </c:pt>
              <c:pt idx="5">
                <c:v>0.22641509433962265</c:v>
              </c:pt>
              <c:pt idx="6">
                <c:v>0.15932203389830507</c:v>
              </c:pt>
              <c:pt idx="7">
                <c:v>9.0592334494773524E-2</c:v>
              </c:pt>
              <c:pt idx="8">
                <c:v>0.15963855421686746</c:v>
              </c:pt>
              <c:pt idx="9">
                <c:v>0.10306406685236769</c:v>
              </c:pt>
              <c:pt idx="10">
                <c:v>0.1496437054631829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9437760"/>
        <c:axId val="1529422528"/>
      </c:barChart>
      <c:catAx>
        <c:axId val="1529437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294225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294225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29437760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10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3.7914691943127965E-2</c:v>
              </c:pt>
              <c:pt idx="1">
                <c:v>2.403846153846154E-2</c:v>
              </c:pt>
              <c:pt idx="2">
                <c:v>6.043956043956044E-2</c:v>
              </c:pt>
              <c:pt idx="3">
                <c:v>6.5217391304347824E-2</c:v>
              </c:pt>
              <c:pt idx="4">
                <c:v>0.10526315789473684</c:v>
              </c:pt>
              <c:pt idx="5">
                <c:v>0.12295081967213115</c:v>
              </c:pt>
              <c:pt idx="6">
                <c:v>0.10062893081761007</c:v>
              </c:pt>
              <c:pt idx="7">
                <c:v>9.4915254237288138E-2</c:v>
              </c:pt>
              <c:pt idx="8">
                <c:v>4.878048780487805E-2</c:v>
              </c:pt>
              <c:pt idx="9">
                <c:v>7.5301204819277115E-2</c:v>
              </c:pt>
              <c:pt idx="10">
                <c:v>7.5208913649025072E-2</c:v>
              </c:pt>
              <c:pt idx="11">
                <c:v>6.6508313539192399E-2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9426880"/>
        <c:axId val="1529456256"/>
      </c:barChart>
      <c:catAx>
        <c:axId val="1529426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294562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294562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29426880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10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0.10989010989010989</c:v>
              </c:pt>
              <c:pt idx="2">
                <c:v>0.10869565217391304</c:v>
              </c:pt>
              <c:pt idx="3">
                <c:v>0.2932330827067669</c:v>
              </c:pt>
              <c:pt idx="4">
                <c:v>0.21311475409836064</c:v>
              </c:pt>
              <c:pt idx="5">
                <c:v>0.22641509433962265</c:v>
              </c:pt>
              <c:pt idx="6">
                <c:v>0.15932203389830507</c:v>
              </c:pt>
              <c:pt idx="7">
                <c:v>9.0592334494773524E-2</c:v>
              </c:pt>
              <c:pt idx="8">
                <c:v>0.15963855421686746</c:v>
              </c:pt>
              <c:pt idx="9">
                <c:v>0.10306406685236769</c:v>
              </c:pt>
              <c:pt idx="10">
                <c:v>0.1496437054631829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9438304"/>
        <c:axId val="1529423616"/>
      </c:barChart>
      <c:catAx>
        <c:axId val="1529438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294236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294236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29438304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10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3.7914691943127965E-2</c:v>
              </c:pt>
              <c:pt idx="1">
                <c:v>2.403846153846154E-2</c:v>
              </c:pt>
              <c:pt idx="2">
                <c:v>6.043956043956044E-2</c:v>
              </c:pt>
              <c:pt idx="3">
                <c:v>6.5217391304347824E-2</c:v>
              </c:pt>
              <c:pt idx="4">
                <c:v>0.10526315789473684</c:v>
              </c:pt>
              <c:pt idx="5">
                <c:v>0.12295081967213115</c:v>
              </c:pt>
              <c:pt idx="6">
                <c:v>0.10062893081761007</c:v>
              </c:pt>
              <c:pt idx="7">
                <c:v>9.4915254237288138E-2</c:v>
              </c:pt>
              <c:pt idx="8">
                <c:v>4.878048780487805E-2</c:v>
              </c:pt>
              <c:pt idx="9">
                <c:v>7.5301204819277115E-2</c:v>
              </c:pt>
              <c:pt idx="10">
                <c:v>7.5208913649025072E-2</c:v>
              </c:pt>
              <c:pt idx="11">
                <c:v>6.6508313539192399E-2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9441568"/>
        <c:axId val="1529427424"/>
      </c:barChart>
      <c:catAx>
        <c:axId val="1529441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294274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294274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29441568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10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0.10989010989010989</c:v>
              </c:pt>
              <c:pt idx="2">
                <c:v>0.10869565217391304</c:v>
              </c:pt>
              <c:pt idx="3">
                <c:v>0.2932330827067669</c:v>
              </c:pt>
              <c:pt idx="4">
                <c:v>0.21311475409836064</c:v>
              </c:pt>
              <c:pt idx="5">
                <c:v>0.22641509433962265</c:v>
              </c:pt>
              <c:pt idx="6">
                <c:v>0.15932203389830507</c:v>
              </c:pt>
              <c:pt idx="7">
                <c:v>9.0592334494773524E-2</c:v>
              </c:pt>
              <c:pt idx="8">
                <c:v>0.15963855421686746</c:v>
              </c:pt>
              <c:pt idx="9">
                <c:v>0.10306406685236769</c:v>
              </c:pt>
              <c:pt idx="10">
                <c:v>0.1496437054631829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9427968"/>
        <c:axId val="1529430144"/>
      </c:barChart>
      <c:catAx>
        <c:axId val="1529427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294301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294301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29427968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10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3.7914691943127965E-2</c:v>
              </c:pt>
              <c:pt idx="1">
                <c:v>2.403846153846154E-2</c:v>
              </c:pt>
              <c:pt idx="2">
                <c:v>6.043956043956044E-2</c:v>
              </c:pt>
              <c:pt idx="3">
                <c:v>6.5217391304347824E-2</c:v>
              </c:pt>
              <c:pt idx="4">
                <c:v>0.10526315789473684</c:v>
              </c:pt>
              <c:pt idx="5">
                <c:v>0.12295081967213115</c:v>
              </c:pt>
              <c:pt idx="6">
                <c:v>0.10062893081761007</c:v>
              </c:pt>
              <c:pt idx="7">
                <c:v>9.4915254237288138E-2</c:v>
              </c:pt>
              <c:pt idx="8">
                <c:v>4.878048780487805E-2</c:v>
              </c:pt>
              <c:pt idx="9">
                <c:v>7.5301204819277115E-2</c:v>
              </c:pt>
              <c:pt idx="10">
                <c:v>7.5208913649025072E-2</c:v>
              </c:pt>
              <c:pt idx="11">
                <c:v>6.6508313539192399E-2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9431232"/>
        <c:axId val="1529431776"/>
      </c:barChart>
      <c:catAx>
        <c:axId val="1529431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294317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294317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29431232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10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0.10989010989010989</c:v>
              </c:pt>
              <c:pt idx="2">
                <c:v>0.10869565217391304</c:v>
              </c:pt>
              <c:pt idx="3">
                <c:v>0.2932330827067669</c:v>
              </c:pt>
              <c:pt idx="4">
                <c:v>0.21311475409836064</c:v>
              </c:pt>
              <c:pt idx="5">
                <c:v>0.22641509433962265</c:v>
              </c:pt>
              <c:pt idx="6">
                <c:v>0.15932203389830507</c:v>
              </c:pt>
              <c:pt idx="7">
                <c:v>9.0592334494773524E-2</c:v>
              </c:pt>
              <c:pt idx="8">
                <c:v>0.15963855421686746</c:v>
              </c:pt>
              <c:pt idx="9">
                <c:v>0.10306406685236769</c:v>
              </c:pt>
              <c:pt idx="10">
                <c:v>0.1496437054631829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57577248"/>
        <c:axId val="1457561472"/>
      </c:barChart>
      <c:catAx>
        <c:axId val="1457577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575614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5756147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57577248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10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3.7914691943127965E-2</c:v>
              </c:pt>
              <c:pt idx="1">
                <c:v>2.403846153846154E-2</c:v>
              </c:pt>
              <c:pt idx="2">
                <c:v>6.043956043956044E-2</c:v>
              </c:pt>
              <c:pt idx="3">
                <c:v>6.5217391304347824E-2</c:v>
              </c:pt>
              <c:pt idx="4">
                <c:v>0.10526315789473684</c:v>
              </c:pt>
              <c:pt idx="5">
                <c:v>0.12295081967213115</c:v>
              </c:pt>
              <c:pt idx="6">
                <c:v>0.10062893081761007</c:v>
              </c:pt>
              <c:pt idx="7">
                <c:v>9.4915254237288138E-2</c:v>
              </c:pt>
              <c:pt idx="8">
                <c:v>4.878048780487805E-2</c:v>
              </c:pt>
              <c:pt idx="9">
                <c:v>7.5301204819277115E-2</c:v>
              </c:pt>
              <c:pt idx="10">
                <c:v>7.5208913649025072E-2</c:v>
              </c:pt>
              <c:pt idx="11">
                <c:v>6.6508313539192399E-2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57558208"/>
        <c:axId val="1457558752"/>
      </c:barChart>
      <c:catAx>
        <c:axId val="1457558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575587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575587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57558208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10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0.10989010989010989</c:v>
              </c:pt>
              <c:pt idx="2">
                <c:v>0.10869565217391304</c:v>
              </c:pt>
              <c:pt idx="3">
                <c:v>0.2932330827067669</c:v>
              </c:pt>
              <c:pt idx="4">
                <c:v>0.21311475409836064</c:v>
              </c:pt>
              <c:pt idx="5">
                <c:v>0.22641509433962265</c:v>
              </c:pt>
              <c:pt idx="6">
                <c:v>0.15932203389830507</c:v>
              </c:pt>
              <c:pt idx="7">
                <c:v>9.0592334494773524E-2</c:v>
              </c:pt>
              <c:pt idx="8">
                <c:v>0.15963855421686746</c:v>
              </c:pt>
              <c:pt idx="9">
                <c:v>0.10306406685236769</c:v>
              </c:pt>
              <c:pt idx="10">
                <c:v>0.1496437054631829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57578336"/>
        <c:axId val="1457587584"/>
      </c:barChart>
      <c:catAx>
        <c:axId val="1457578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575875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575875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57578336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10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3.7914691943127965E-2</c:v>
              </c:pt>
              <c:pt idx="1">
                <c:v>2.403846153846154E-2</c:v>
              </c:pt>
              <c:pt idx="2">
                <c:v>6.043956043956044E-2</c:v>
              </c:pt>
              <c:pt idx="3">
                <c:v>6.5217391304347824E-2</c:v>
              </c:pt>
              <c:pt idx="4">
                <c:v>0.10526315789473684</c:v>
              </c:pt>
              <c:pt idx="5">
                <c:v>0.12295081967213115</c:v>
              </c:pt>
              <c:pt idx="6">
                <c:v>0.10062893081761007</c:v>
              </c:pt>
              <c:pt idx="7">
                <c:v>9.4915254237288138E-2</c:v>
              </c:pt>
              <c:pt idx="8">
                <c:v>4.878048780487805E-2</c:v>
              </c:pt>
              <c:pt idx="9">
                <c:v>7.5301204819277115E-2</c:v>
              </c:pt>
              <c:pt idx="10">
                <c:v>7.5208913649025072E-2</c:v>
              </c:pt>
              <c:pt idx="11">
                <c:v>6.6508313539192399E-2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57560384"/>
        <c:axId val="1457581056"/>
      </c:barChart>
      <c:catAx>
        <c:axId val="1457560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575810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575810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57560384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10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0.10989010989010989</c:v>
              </c:pt>
              <c:pt idx="2">
                <c:v>0.10869565217391304</c:v>
              </c:pt>
              <c:pt idx="3">
                <c:v>0.2932330827067669</c:v>
              </c:pt>
              <c:pt idx="4">
                <c:v>0.21311475409836064</c:v>
              </c:pt>
              <c:pt idx="5">
                <c:v>0.22641509433962265</c:v>
              </c:pt>
              <c:pt idx="6">
                <c:v>0.15932203389830507</c:v>
              </c:pt>
              <c:pt idx="7">
                <c:v>9.0592334494773524E-2</c:v>
              </c:pt>
              <c:pt idx="8">
                <c:v>0.15963855421686746</c:v>
              </c:pt>
              <c:pt idx="9">
                <c:v>0.10306406685236769</c:v>
              </c:pt>
              <c:pt idx="10">
                <c:v>0.1496437054631829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57581600"/>
        <c:axId val="1457562560"/>
      </c:barChart>
      <c:catAx>
        <c:axId val="1457581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575625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575625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57581600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10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3.7914691943127965E-2</c:v>
              </c:pt>
              <c:pt idx="1">
                <c:v>2.403846153846154E-2</c:v>
              </c:pt>
              <c:pt idx="2">
                <c:v>6.043956043956044E-2</c:v>
              </c:pt>
              <c:pt idx="3">
                <c:v>6.5217391304347824E-2</c:v>
              </c:pt>
              <c:pt idx="4">
                <c:v>0.10526315789473684</c:v>
              </c:pt>
              <c:pt idx="5">
                <c:v>0.12295081967213115</c:v>
              </c:pt>
              <c:pt idx="6">
                <c:v>0.10062893081761007</c:v>
              </c:pt>
              <c:pt idx="7">
                <c:v>9.4915254237288138E-2</c:v>
              </c:pt>
              <c:pt idx="8">
                <c:v>4.878048780487805E-2</c:v>
              </c:pt>
              <c:pt idx="9">
                <c:v>7.5301204819277115E-2</c:v>
              </c:pt>
              <c:pt idx="10">
                <c:v>7.5208913649025072E-2</c:v>
              </c:pt>
              <c:pt idx="11">
                <c:v>6.6508313539192399E-2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57588128"/>
        <c:axId val="1457589216"/>
      </c:barChart>
      <c:catAx>
        <c:axId val="1457588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575892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575892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57588128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10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0.10989010989010989</c:v>
              </c:pt>
              <c:pt idx="2">
                <c:v>0.10869565217391304</c:v>
              </c:pt>
              <c:pt idx="3">
                <c:v>0.2932330827067669</c:v>
              </c:pt>
              <c:pt idx="4">
                <c:v>0.21311475409836064</c:v>
              </c:pt>
              <c:pt idx="5">
                <c:v>0.22641509433962265</c:v>
              </c:pt>
              <c:pt idx="6">
                <c:v>0.15932203389830507</c:v>
              </c:pt>
              <c:pt idx="7">
                <c:v>9.0592334494773524E-2</c:v>
              </c:pt>
              <c:pt idx="8">
                <c:v>0.15963855421686746</c:v>
              </c:pt>
              <c:pt idx="9">
                <c:v>0.10306406685236769</c:v>
              </c:pt>
              <c:pt idx="10">
                <c:v>0.1496437054631829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57589760"/>
        <c:axId val="1457582688"/>
      </c:barChart>
      <c:catAx>
        <c:axId val="1457589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575826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575826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57589760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</c:v>
              </c:pt>
              <c:pt idx="2">
                <c:v>0.108695652173913</c:v>
              </c:pt>
              <c:pt idx="3">
                <c:v>0.29323308270676601</c:v>
              </c:pt>
              <c:pt idx="4">
                <c:v>0.21311475409836</c:v>
              </c:pt>
              <c:pt idx="5">
                <c:v>0.22641509433962201</c:v>
              </c:pt>
              <c:pt idx="6">
                <c:v>0.15932203389830499</c:v>
              </c:pt>
              <c:pt idx="7">
                <c:v>9.0592334494773497E-2</c:v>
              </c:pt>
              <c:pt idx="8">
                <c:v>0.15963855421686701</c:v>
              </c:pt>
              <c:pt idx="9">
                <c:v>0.10306406685236701</c:v>
              </c:pt>
              <c:pt idx="10">
                <c:v>0.14964370546318201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51996640"/>
        <c:axId val="1451993376"/>
      </c:barChart>
      <c:catAx>
        <c:axId val="1451996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519933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519933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51996640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1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3.7914691943127965E-2</c:v>
              </c:pt>
              <c:pt idx="1">
                <c:v>2.403846153846154E-2</c:v>
              </c:pt>
              <c:pt idx="2">
                <c:v>6.043956043956044E-2</c:v>
              </c:pt>
              <c:pt idx="3">
                <c:v>6.5217391304347824E-2</c:v>
              </c:pt>
              <c:pt idx="4">
                <c:v>0.10526315789473684</c:v>
              </c:pt>
              <c:pt idx="5">
                <c:v>0.12295081967213115</c:v>
              </c:pt>
              <c:pt idx="6">
                <c:v>0.10062893081761007</c:v>
              </c:pt>
              <c:pt idx="7">
                <c:v>9.4915254237288138E-2</c:v>
              </c:pt>
              <c:pt idx="8">
                <c:v>4.878048780487805E-2</c:v>
              </c:pt>
              <c:pt idx="9">
                <c:v>7.5301204819277115E-2</c:v>
              </c:pt>
              <c:pt idx="10">
                <c:v>7.5208913649025072E-2</c:v>
              </c:pt>
              <c:pt idx="11">
                <c:v>6.6508313539192399E-2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57557664"/>
        <c:axId val="1457563104"/>
      </c:barChart>
      <c:catAx>
        <c:axId val="1457557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575631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5756310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57557664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1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</c:v>
              </c:pt>
              <c:pt idx="2">
                <c:v>0.108695652173913</c:v>
              </c:pt>
              <c:pt idx="3">
                <c:v>0.29323308270676601</c:v>
              </c:pt>
              <c:pt idx="4">
                <c:v>0.21311475409836</c:v>
              </c:pt>
              <c:pt idx="5">
                <c:v>0.22641509433962201</c:v>
              </c:pt>
              <c:pt idx="6">
                <c:v>0.15932203389830499</c:v>
              </c:pt>
              <c:pt idx="7">
                <c:v>9.0592334494773497E-2</c:v>
              </c:pt>
              <c:pt idx="8">
                <c:v>0.15963855421686701</c:v>
              </c:pt>
              <c:pt idx="9">
                <c:v>0.10306406685236701</c:v>
              </c:pt>
              <c:pt idx="10">
                <c:v>0.14964370546318201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57565824"/>
        <c:axId val="1457559840"/>
      </c:barChart>
      <c:catAx>
        <c:axId val="1457565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575598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575598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57565824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1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3.7914691943127903E-2</c:v>
              </c:pt>
              <c:pt idx="1">
                <c:v>2.4038461538461502E-2</c:v>
              </c:pt>
              <c:pt idx="2">
                <c:v>6.0439560439560398E-2</c:v>
              </c:pt>
              <c:pt idx="3">
                <c:v>6.5217391304347797E-2</c:v>
              </c:pt>
              <c:pt idx="4">
                <c:v>0.105263157894736</c:v>
              </c:pt>
              <c:pt idx="5">
                <c:v>0.12295081967213101</c:v>
              </c:pt>
              <c:pt idx="6">
                <c:v>0.10062893081761</c:v>
              </c:pt>
              <c:pt idx="7">
                <c:v>9.4915254237288096E-2</c:v>
              </c:pt>
              <c:pt idx="8">
                <c:v>4.8780487804878002E-2</c:v>
              </c:pt>
              <c:pt idx="9">
                <c:v>7.5301204819277101E-2</c:v>
              </c:pt>
              <c:pt idx="10">
                <c:v>7.5208913649025003E-2</c:v>
              </c:pt>
              <c:pt idx="11">
                <c:v>6.6508313539192301E-2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57563648"/>
        <c:axId val="1457585408"/>
      </c:barChart>
      <c:catAx>
        <c:axId val="1457563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575854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575854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57563648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1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</c:v>
              </c:pt>
              <c:pt idx="2">
                <c:v>0.108695652173913</c:v>
              </c:pt>
              <c:pt idx="3">
                <c:v>0.29323308270676601</c:v>
              </c:pt>
              <c:pt idx="4">
                <c:v>0.21311475409836</c:v>
              </c:pt>
              <c:pt idx="5">
                <c:v>0.22641509433962201</c:v>
              </c:pt>
              <c:pt idx="6">
                <c:v>0.15932203389830499</c:v>
              </c:pt>
              <c:pt idx="7">
                <c:v>9.0592334494773497E-2</c:v>
              </c:pt>
              <c:pt idx="8">
                <c:v>0.15963855421686701</c:v>
              </c:pt>
              <c:pt idx="9">
                <c:v>0.10306406685236701</c:v>
              </c:pt>
              <c:pt idx="10">
                <c:v>0.14964370546318201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57560928"/>
        <c:axId val="1457569088"/>
      </c:barChart>
      <c:catAx>
        <c:axId val="1457560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575690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575690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57560928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1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3.7914691943127903E-2</c:v>
              </c:pt>
              <c:pt idx="1">
                <c:v>2.4038461538461502E-2</c:v>
              </c:pt>
              <c:pt idx="2">
                <c:v>6.0439560439560398E-2</c:v>
              </c:pt>
              <c:pt idx="3">
                <c:v>6.5217391304347797E-2</c:v>
              </c:pt>
              <c:pt idx="4">
                <c:v>0.105263157894736</c:v>
              </c:pt>
              <c:pt idx="5">
                <c:v>0.12295081967213101</c:v>
              </c:pt>
              <c:pt idx="6">
                <c:v>0.10062893081761</c:v>
              </c:pt>
              <c:pt idx="7">
                <c:v>9.4915254237288096E-2</c:v>
              </c:pt>
              <c:pt idx="8">
                <c:v>4.8780487804878002E-2</c:v>
              </c:pt>
              <c:pt idx="9">
                <c:v>7.5301204819277101E-2</c:v>
              </c:pt>
              <c:pt idx="10">
                <c:v>7.5208913649025003E-2</c:v>
              </c:pt>
              <c:pt idx="11">
                <c:v>6.6508313539192301E-2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57564192"/>
        <c:axId val="1457573984"/>
      </c:barChart>
      <c:catAx>
        <c:axId val="1457564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575739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575739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57564192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1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</c:v>
              </c:pt>
              <c:pt idx="2">
                <c:v>0.108695652173913</c:v>
              </c:pt>
              <c:pt idx="3">
                <c:v>0.29323308270676601</c:v>
              </c:pt>
              <c:pt idx="4">
                <c:v>0.21311475409836</c:v>
              </c:pt>
              <c:pt idx="5">
                <c:v>0.22641509433962201</c:v>
              </c:pt>
              <c:pt idx="6">
                <c:v>0.15932203389830499</c:v>
              </c:pt>
              <c:pt idx="7">
                <c:v>9.0592334494773497E-2</c:v>
              </c:pt>
              <c:pt idx="8">
                <c:v>0.15963855421686701</c:v>
              </c:pt>
              <c:pt idx="9">
                <c:v>0.10306406685236701</c:v>
              </c:pt>
              <c:pt idx="10">
                <c:v>0.14964370546318201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57575616"/>
        <c:axId val="1457564736"/>
      </c:barChart>
      <c:catAx>
        <c:axId val="1457575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575647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575647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57575616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1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3.7914691943127903E-2</c:v>
              </c:pt>
              <c:pt idx="1">
                <c:v>2.4038461538461502E-2</c:v>
              </c:pt>
              <c:pt idx="2">
                <c:v>6.0439560439560398E-2</c:v>
              </c:pt>
              <c:pt idx="3">
                <c:v>6.5217391304347797E-2</c:v>
              </c:pt>
              <c:pt idx="4">
                <c:v>0.105263157894736</c:v>
              </c:pt>
              <c:pt idx="5">
                <c:v>0.12295081967213101</c:v>
              </c:pt>
              <c:pt idx="6">
                <c:v>0.10062893081761</c:v>
              </c:pt>
              <c:pt idx="7">
                <c:v>9.4915254237288096E-2</c:v>
              </c:pt>
              <c:pt idx="8">
                <c:v>4.8780487804878002E-2</c:v>
              </c:pt>
              <c:pt idx="9">
                <c:v>7.5301204819277101E-2</c:v>
              </c:pt>
              <c:pt idx="10">
                <c:v>7.5208913649025003E-2</c:v>
              </c:pt>
              <c:pt idx="11">
                <c:v>6.6508313539192301E-2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57578880"/>
        <c:axId val="1457569632"/>
      </c:barChart>
      <c:catAx>
        <c:axId val="1457578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575696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575696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57578880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1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</c:v>
              </c:pt>
              <c:pt idx="2">
                <c:v>0.108695652173913</c:v>
              </c:pt>
              <c:pt idx="3">
                <c:v>0.29323308270676601</c:v>
              </c:pt>
              <c:pt idx="4">
                <c:v>0.21311475409836</c:v>
              </c:pt>
              <c:pt idx="5">
                <c:v>0.22641509433962201</c:v>
              </c:pt>
              <c:pt idx="6">
                <c:v>0.15932203389830499</c:v>
              </c:pt>
              <c:pt idx="7">
                <c:v>9.0592334494773497E-2</c:v>
              </c:pt>
              <c:pt idx="8">
                <c:v>0.15963855421686701</c:v>
              </c:pt>
              <c:pt idx="9">
                <c:v>0.10306406685236701</c:v>
              </c:pt>
              <c:pt idx="10">
                <c:v>0.14964370546318201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57565280"/>
        <c:axId val="1457566368"/>
      </c:barChart>
      <c:catAx>
        <c:axId val="1457565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575663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575663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57565280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1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3.7914691943127903E-2</c:v>
              </c:pt>
              <c:pt idx="1">
                <c:v>2.4038461538461502E-2</c:v>
              </c:pt>
              <c:pt idx="2">
                <c:v>6.0439560439560398E-2</c:v>
              </c:pt>
              <c:pt idx="3">
                <c:v>6.5217391304347797E-2</c:v>
              </c:pt>
              <c:pt idx="4">
                <c:v>0.105263157894736</c:v>
              </c:pt>
              <c:pt idx="5">
                <c:v>0.12295081967213101</c:v>
              </c:pt>
              <c:pt idx="6">
                <c:v>0.10062893081761</c:v>
              </c:pt>
              <c:pt idx="7">
                <c:v>9.4915254237288096E-2</c:v>
              </c:pt>
              <c:pt idx="8">
                <c:v>4.8780487804878002E-2</c:v>
              </c:pt>
              <c:pt idx="9">
                <c:v>7.5301204819277101E-2</c:v>
              </c:pt>
              <c:pt idx="10">
                <c:v>7.5208913649025003E-2</c:v>
              </c:pt>
              <c:pt idx="11">
                <c:v>6.6508313539192301E-2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57579424"/>
        <c:axId val="1457566912"/>
      </c:barChart>
      <c:catAx>
        <c:axId val="1457579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575669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575669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57579424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1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</c:v>
              </c:pt>
              <c:pt idx="2">
                <c:v>0.108695652173913</c:v>
              </c:pt>
              <c:pt idx="3">
                <c:v>0.29323308270676601</c:v>
              </c:pt>
              <c:pt idx="4">
                <c:v>0.21311475409836</c:v>
              </c:pt>
              <c:pt idx="5">
                <c:v>0.22641509433962201</c:v>
              </c:pt>
              <c:pt idx="6">
                <c:v>0.15932203389830499</c:v>
              </c:pt>
              <c:pt idx="7">
                <c:v>9.0592334494773497E-2</c:v>
              </c:pt>
              <c:pt idx="8">
                <c:v>0.15963855421686701</c:v>
              </c:pt>
              <c:pt idx="9">
                <c:v>0.10306406685236701</c:v>
              </c:pt>
              <c:pt idx="10">
                <c:v>0.14964370546318201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57584320"/>
        <c:axId val="1457567456"/>
      </c:barChart>
      <c:catAx>
        <c:axId val="1457584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575674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575674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57584320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3.7914691943127903E-2</c:v>
              </c:pt>
              <c:pt idx="1">
                <c:v>2.4038461538461502E-2</c:v>
              </c:pt>
              <c:pt idx="2">
                <c:v>6.0439560439560398E-2</c:v>
              </c:pt>
              <c:pt idx="3">
                <c:v>6.5217391304347797E-2</c:v>
              </c:pt>
              <c:pt idx="4">
                <c:v>0.105263157894736</c:v>
              </c:pt>
              <c:pt idx="5">
                <c:v>0.12295081967213101</c:v>
              </c:pt>
              <c:pt idx="6">
                <c:v>0.10062893081761</c:v>
              </c:pt>
              <c:pt idx="7">
                <c:v>9.4915254237288096E-2</c:v>
              </c:pt>
              <c:pt idx="8">
                <c:v>4.8780487804878002E-2</c:v>
              </c:pt>
              <c:pt idx="9">
                <c:v>7.5301204819277101E-2</c:v>
              </c:pt>
              <c:pt idx="10">
                <c:v>7.5208913649025003E-2</c:v>
              </c:pt>
              <c:pt idx="11">
                <c:v>6.6508313539192301E-2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51990656"/>
        <c:axId val="1451989568"/>
      </c:barChart>
      <c:catAx>
        <c:axId val="1451990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519895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519895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51990656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1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3.7914691943127903E-2</c:v>
              </c:pt>
              <c:pt idx="1">
                <c:v>2.4038461538461502E-2</c:v>
              </c:pt>
              <c:pt idx="2">
                <c:v>6.0439560439560398E-2</c:v>
              </c:pt>
              <c:pt idx="3">
                <c:v>6.5217391304347797E-2</c:v>
              </c:pt>
              <c:pt idx="4">
                <c:v>0.105263157894736</c:v>
              </c:pt>
              <c:pt idx="5">
                <c:v>0.12295081967213101</c:v>
              </c:pt>
              <c:pt idx="6">
                <c:v>0.10062893081761</c:v>
              </c:pt>
              <c:pt idx="7">
                <c:v>9.4915254237288096E-2</c:v>
              </c:pt>
              <c:pt idx="8">
                <c:v>4.8780487804878002E-2</c:v>
              </c:pt>
              <c:pt idx="9">
                <c:v>7.5301204819277101E-2</c:v>
              </c:pt>
              <c:pt idx="10">
                <c:v>7.5208913649025003E-2</c:v>
              </c:pt>
              <c:pt idx="11">
                <c:v>6.6508313539192301E-2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57568000"/>
        <c:axId val="1457576160"/>
      </c:barChart>
      <c:catAx>
        <c:axId val="1457568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575761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575761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57568000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1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</c:v>
              </c:pt>
              <c:pt idx="2">
                <c:v>0.108695652173913</c:v>
              </c:pt>
              <c:pt idx="3">
                <c:v>0.29323308270676601</c:v>
              </c:pt>
              <c:pt idx="4">
                <c:v>0.21311475409836</c:v>
              </c:pt>
              <c:pt idx="5">
                <c:v>0.22641509433962201</c:v>
              </c:pt>
              <c:pt idx="6">
                <c:v>0.15932203389830499</c:v>
              </c:pt>
              <c:pt idx="7">
                <c:v>9.0592334494773497E-2</c:v>
              </c:pt>
              <c:pt idx="8">
                <c:v>0.15963855421686701</c:v>
              </c:pt>
              <c:pt idx="9">
                <c:v>0.10306406685236701</c:v>
              </c:pt>
              <c:pt idx="10">
                <c:v>0.14964370546318201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57568544"/>
        <c:axId val="1457579968"/>
      </c:barChart>
      <c:catAx>
        <c:axId val="1457568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575799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575799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57568544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1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3.7914691943127903E-2</c:v>
              </c:pt>
              <c:pt idx="1">
                <c:v>2.4038461538461502E-2</c:v>
              </c:pt>
              <c:pt idx="2">
                <c:v>6.0439560439560398E-2</c:v>
              </c:pt>
              <c:pt idx="3">
                <c:v>6.5217391304347797E-2</c:v>
              </c:pt>
              <c:pt idx="4">
                <c:v>0.105263157894736</c:v>
              </c:pt>
              <c:pt idx="5">
                <c:v>0.12295081967213101</c:v>
              </c:pt>
              <c:pt idx="6">
                <c:v>0.10062893081761</c:v>
              </c:pt>
              <c:pt idx="7">
                <c:v>9.4915254237288096E-2</c:v>
              </c:pt>
              <c:pt idx="8">
                <c:v>4.8780487804878002E-2</c:v>
              </c:pt>
              <c:pt idx="9">
                <c:v>7.5301204819277101E-2</c:v>
              </c:pt>
              <c:pt idx="10">
                <c:v>7.5208913649025003E-2</c:v>
              </c:pt>
              <c:pt idx="11">
                <c:v>6.6508313539192301E-2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57570176"/>
        <c:axId val="1457570720"/>
      </c:barChart>
      <c:catAx>
        <c:axId val="1457570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575707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575707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57570176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1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</c:v>
              </c:pt>
              <c:pt idx="2">
                <c:v>0.108695652173913</c:v>
              </c:pt>
              <c:pt idx="3">
                <c:v>0.29323308270676601</c:v>
              </c:pt>
              <c:pt idx="4">
                <c:v>0.21311475409836</c:v>
              </c:pt>
              <c:pt idx="5">
                <c:v>0.22641509433962201</c:v>
              </c:pt>
              <c:pt idx="6">
                <c:v>0.15932203389830499</c:v>
              </c:pt>
              <c:pt idx="7">
                <c:v>9.0592334494773497E-2</c:v>
              </c:pt>
              <c:pt idx="8">
                <c:v>0.15963855421686701</c:v>
              </c:pt>
              <c:pt idx="9">
                <c:v>0.10306406685236701</c:v>
              </c:pt>
              <c:pt idx="10">
                <c:v>0.14964370546318201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57575072"/>
        <c:axId val="1457571264"/>
      </c:barChart>
      <c:catAx>
        <c:axId val="1457575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575712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575712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57575072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1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3.7914691943127903E-2</c:v>
              </c:pt>
              <c:pt idx="1">
                <c:v>2.4038461538461502E-2</c:v>
              </c:pt>
              <c:pt idx="2">
                <c:v>6.0439560439560398E-2</c:v>
              </c:pt>
              <c:pt idx="3">
                <c:v>6.5217391304347797E-2</c:v>
              </c:pt>
              <c:pt idx="4">
                <c:v>0.105263157894736</c:v>
              </c:pt>
              <c:pt idx="5">
                <c:v>0.12295081967213101</c:v>
              </c:pt>
              <c:pt idx="6">
                <c:v>0.10062893081761</c:v>
              </c:pt>
              <c:pt idx="7">
                <c:v>9.4915254237288096E-2</c:v>
              </c:pt>
              <c:pt idx="8">
                <c:v>4.8780487804878002E-2</c:v>
              </c:pt>
              <c:pt idx="9">
                <c:v>7.5301204819277101E-2</c:v>
              </c:pt>
              <c:pt idx="10">
                <c:v>7.5208913649025003E-2</c:v>
              </c:pt>
              <c:pt idx="11">
                <c:v>6.6508313539192301E-2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57580512"/>
        <c:axId val="1457582144"/>
      </c:barChart>
      <c:catAx>
        <c:axId val="1457580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575821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575821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57580512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1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</c:v>
              </c:pt>
              <c:pt idx="2">
                <c:v>0.108695652173913</c:v>
              </c:pt>
              <c:pt idx="3">
                <c:v>0.29323308270676601</c:v>
              </c:pt>
              <c:pt idx="4">
                <c:v>0.21311475409836</c:v>
              </c:pt>
              <c:pt idx="5">
                <c:v>0.22641509433962201</c:v>
              </c:pt>
              <c:pt idx="6">
                <c:v>0.15932203389830499</c:v>
              </c:pt>
              <c:pt idx="7">
                <c:v>9.0592334494773497E-2</c:v>
              </c:pt>
              <c:pt idx="8">
                <c:v>0.15963855421686701</c:v>
              </c:pt>
              <c:pt idx="9">
                <c:v>0.10306406685236701</c:v>
              </c:pt>
              <c:pt idx="10">
                <c:v>0.14964370546318201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57573440"/>
        <c:axId val="1457572896"/>
      </c:barChart>
      <c:catAx>
        <c:axId val="1457573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575728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575728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57573440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1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3.7914691943127903E-2</c:v>
              </c:pt>
              <c:pt idx="1">
                <c:v>2.4038461538461502E-2</c:v>
              </c:pt>
              <c:pt idx="2">
                <c:v>6.0439560439560398E-2</c:v>
              </c:pt>
              <c:pt idx="3">
                <c:v>6.5217391304347797E-2</c:v>
              </c:pt>
              <c:pt idx="4">
                <c:v>0.105263157894736</c:v>
              </c:pt>
              <c:pt idx="5">
                <c:v>0.12295081967213101</c:v>
              </c:pt>
              <c:pt idx="6">
                <c:v>0.10062893081761</c:v>
              </c:pt>
              <c:pt idx="7">
                <c:v>9.4915254237288096E-2</c:v>
              </c:pt>
              <c:pt idx="8">
                <c:v>4.8780487804878002E-2</c:v>
              </c:pt>
              <c:pt idx="9">
                <c:v>7.5301204819277101E-2</c:v>
              </c:pt>
              <c:pt idx="10">
                <c:v>7.5208913649025003E-2</c:v>
              </c:pt>
              <c:pt idx="11">
                <c:v>6.6508313539192301E-2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57574528"/>
        <c:axId val="1457584864"/>
      </c:barChart>
      <c:catAx>
        <c:axId val="1457574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575848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575848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57574528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1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</c:v>
              </c:pt>
              <c:pt idx="2">
                <c:v>0.108695652173913</c:v>
              </c:pt>
              <c:pt idx="3">
                <c:v>0.29323308270676601</c:v>
              </c:pt>
              <c:pt idx="4">
                <c:v>0.21311475409836</c:v>
              </c:pt>
              <c:pt idx="5">
                <c:v>0.22641509433962201</c:v>
              </c:pt>
              <c:pt idx="6">
                <c:v>0.15932203389830499</c:v>
              </c:pt>
              <c:pt idx="7">
                <c:v>9.0592334494773497E-2</c:v>
              </c:pt>
              <c:pt idx="8">
                <c:v>0.15963855421686701</c:v>
              </c:pt>
              <c:pt idx="9">
                <c:v>0.10306406685236701</c:v>
              </c:pt>
              <c:pt idx="10">
                <c:v>0.14964370546318201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57585952"/>
        <c:axId val="1457586496"/>
      </c:barChart>
      <c:catAx>
        <c:axId val="1457585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575864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575864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57585952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1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3.7914691943127903E-2</c:v>
              </c:pt>
              <c:pt idx="1">
                <c:v>2.4038461538461502E-2</c:v>
              </c:pt>
              <c:pt idx="2">
                <c:v>6.0439560439560398E-2</c:v>
              </c:pt>
              <c:pt idx="3">
                <c:v>6.5217391304347797E-2</c:v>
              </c:pt>
              <c:pt idx="4">
                <c:v>0.105263157894736</c:v>
              </c:pt>
              <c:pt idx="5">
                <c:v>0.12295081967213101</c:v>
              </c:pt>
              <c:pt idx="6">
                <c:v>0.10062893081761</c:v>
              </c:pt>
              <c:pt idx="7">
                <c:v>9.4915254237288096E-2</c:v>
              </c:pt>
              <c:pt idx="8">
                <c:v>4.8780487804878002E-2</c:v>
              </c:pt>
              <c:pt idx="9">
                <c:v>7.5301204819277101E-2</c:v>
              </c:pt>
              <c:pt idx="10">
                <c:v>7.5208913649025003E-2</c:v>
              </c:pt>
              <c:pt idx="11">
                <c:v>6.6508313539192301E-2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63755984"/>
        <c:axId val="1463749456"/>
      </c:barChart>
      <c:catAx>
        <c:axId val="1463755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637494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637494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63755984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1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</c:v>
              </c:pt>
              <c:pt idx="2">
                <c:v>0.108695652173913</c:v>
              </c:pt>
              <c:pt idx="3">
                <c:v>0.29323308270676601</c:v>
              </c:pt>
              <c:pt idx="4">
                <c:v>0.21311475409836</c:v>
              </c:pt>
              <c:pt idx="5">
                <c:v>0.22641509433962201</c:v>
              </c:pt>
              <c:pt idx="6">
                <c:v>0.15932203389830499</c:v>
              </c:pt>
              <c:pt idx="7">
                <c:v>9.0592334494773497E-2</c:v>
              </c:pt>
              <c:pt idx="8">
                <c:v>0.15963855421686701</c:v>
              </c:pt>
              <c:pt idx="9">
                <c:v>0.10306406685236701</c:v>
              </c:pt>
              <c:pt idx="10">
                <c:v>0.14964370546318201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63755440"/>
        <c:axId val="1463759792"/>
      </c:barChart>
      <c:catAx>
        <c:axId val="1463755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637597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637597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63755440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</c:v>
              </c:pt>
              <c:pt idx="2">
                <c:v>0.108695652173913</c:v>
              </c:pt>
              <c:pt idx="3">
                <c:v>0.29323308270676601</c:v>
              </c:pt>
              <c:pt idx="4">
                <c:v>0.21311475409836</c:v>
              </c:pt>
              <c:pt idx="5">
                <c:v>0.22641509433962201</c:v>
              </c:pt>
              <c:pt idx="6">
                <c:v>0.15932203389830499</c:v>
              </c:pt>
              <c:pt idx="7">
                <c:v>9.0592334494773497E-2</c:v>
              </c:pt>
              <c:pt idx="8">
                <c:v>0.15963855421686701</c:v>
              </c:pt>
              <c:pt idx="9">
                <c:v>0.10306406685236701</c:v>
              </c:pt>
              <c:pt idx="10">
                <c:v>0.14964370546318201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51991200"/>
        <c:axId val="1451991744"/>
      </c:barChart>
      <c:catAx>
        <c:axId val="1451991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519917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519917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51991200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1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3.7914691943127903E-2</c:v>
              </c:pt>
              <c:pt idx="1">
                <c:v>2.4038461538461502E-2</c:v>
              </c:pt>
              <c:pt idx="2">
                <c:v>6.0439560439560398E-2</c:v>
              </c:pt>
              <c:pt idx="3">
                <c:v>6.5217391304347797E-2</c:v>
              </c:pt>
              <c:pt idx="4">
                <c:v>0.105263157894736</c:v>
              </c:pt>
              <c:pt idx="5">
                <c:v>0.12295081967213101</c:v>
              </c:pt>
              <c:pt idx="6">
                <c:v>0.10062893081761</c:v>
              </c:pt>
              <c:pt idx="7">
                <c:v>9.4915254237288096E-2</c:v>
              </c:pt>
              <c:pt idx="8">
                <c:v>4.8780487804878002E-2</c:v>
              </c:pt>
              <c:pt idx="9">
                <c:v>7.5301204819277101E-2</c:v>
              </c:pt>
              <c:pt idx="10">
                <c:v>7.5208913649025003E-2</c:v>
              </c:pt>
              <c:pt idx="11">
                <c:v>6.6508313539192301E-2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63748368"/>
        <c:axId val="1463744560"/>
      </c:barChart>
      <c:catAx>
        <c:axId val="1463748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637445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637445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63748368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1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</c:v>
              </c:pt>
              <c:pt idx="2">
                <c:v>0.108695652173913</c:v>
              </c:pt>
              <c:pt idx="3">
                <c:v>0.29323308270676601</c:v>
              </c:pt>
              <c:pt idx="4">
                <c:v>0.21311475409836</c:v>
              </c:pt>
              <c:pt idx="5">
                <c:v>0.22641509433962201</c:v>
              </c:pt>
              <c:pt idx="6">
                <c:v>0.15932203389830499</c:v>
              </c:pt>
              <c:pt idx="7">
                <c:v>9.0592334494773497E-2</c:v>
              </c:pt>
              <c:pt idx="8">
                <c:v>0.15963855421686701</c:v>
              </c:pt>
              <c:pt idx="9">
                <c:v>0.10306406685236701</c:v>
              </c:pt>
              <c:pt idx="10">
                <c:v>0.14964370546318201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63765232"/>
        <c:axId val="1463752176"/>
      </c:barChart>
      <c:catAx>
        <c:axId val="1463765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637521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637521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63765232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1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3.7914691943127903E-2</c:v>
              </c:pt>
              <c:pt idx="1">
                <c:v>2.4038461538461502E-2</c:v>
              </c:pt>
              <c:pt idx="2">
                <c:v>6.0439560439560398E-2</c:v>
              </c:pt>
              <c:pt idx="3">
                <c:v>6.5217391304347797E-2</c:v>
              </c:pt>
              <c:pt idx="4">
                <c:v>0.105263157894736</c:v>
              </c:pt>
              <c:pt idx="5">
                <c:v>0.12295081967213101</c:v>
              </c:pt>
              <c:pt idx="6">
                <c:v>0.10062893081761</c:v>
              </c:pt>
              <c:pt idx="7">
                <c:v>9.4915254237288096E-2</c:v>
              </c:pt>
              <c:pt idx="8">
                <c:v>4.8780487804878002E-2</c:v>
              </c:pt>
              <c:pt idx="9">
                <c:v>7.5301204819277101E-2</c:v>
              </c:pt>
              <c:pt idx="10">
                <c:v>7.5208913649025003E-2</c:v>
              </c:pt>
              <c:pt idx="11">
                <c:v>6.6508313539192301E-2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63753264"/>
        <c:axId val="1463739120"/>
      </c:barChart>
      <c:catAx>
        <c:axId val="1463753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637391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637391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63753264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1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</c:v>
              </c:pt>
              <c:pt idx="2">
                <c:v>0.108695652173913</c:v>
              </c:pt>
              <c:pt idx="3">
                <c:v>0.29323308270676601</c:v>
              </c:pt>
              <c:pt idx="4">
                <c:v>0.21311475409836</c:v>
              </c:pt>
              <c:pt idx="5">
                <c:v>0.22641509433962201</c:v>
              </c:pt>
              <c:pt idx="6">
                <c:v>0.15932203389830499</c:v>
              </c:pt>
              <c:pt idx="7">
                <c:v>9.0592334494773497E-2</c:v>
              </c:pt>
              <c:pt idx="8">
                <c:v>0.15963855421686701</c:v>
              </c:pt>
              <c:pt idx="9">
                <c:v>0.10306406685236701</c:v>
              </c:pt>
              <c:pt idx="10">
                <c:v>0.14964370546318201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63764144"/>
        <c:axId val="1463742384"/>
      </c:barChart>
      <c:catAx>
        <c:axId val="1463764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637423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637423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63764144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1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3.7914691943127903E-2</c:v>
              </c:pt>
              <c:pt idx="1">
                <c:v>2.4038461538461502E-2</c:v>
              </c:pt>
              <c:pt idx="2">
                <c:v>6.0439560439560398E-2</c:v>
              </c:pt>
              <c:pt idx="3">
                <c:v>6.5217391304347797E-2</c:v>
              </c:pt>
              <c:pt idx="4">
                <c:v>0.105263157894736</c:v>
              </c:pt>
              <c:pt idx="5">
                <c:v>0.12295081967213101</c:v>
              </c:pt>
              <c:pt idx="6">
                <c:v>0.10062893081761</c:v>
              </c:pt>
              <c:pt idx="7">
                <c:v>9.4915254237288096E-2</c:v>
              </c:pt>
              <c:pt idx="8">
                <c:v>4.8780487804878002E-2</c:v>
              </c:pt>
              <c:pt idx="9">
                <c:v>7.5301204819277101E-2</c:v>
              </c:pt>
              <c:pt idx="10">
                <c:v>7.5208913649025003E-2</c:v>
              </c:pt>
              <c:pt idx="11">
                <c:v>6.6508313539192301E-2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63746736"/>
        <c:axId val="1463739664"/>
      </c:barChart>
      <c:catAx>
        <c:axId val="1463746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637396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637396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63746736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1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</c:v>
              </c:pt>
              <c:pt idx="2">
                <c:v>0.108695652173913</c:v>
              </c:pt>
              <c:pt idx="3">
                <c:v>0.29323308270676601</c:v>
              </c:pt>
              <c:pt idx="4">
                <c:v>0.21311475409836</c:v>
              </c:pt>
              <c:pt idx="5">
                <c:v>0.22641509433962201</c:v>
              </c:pt>
              <c:pt idx="6">
                <c:v>0.15932203389830499</c:v>
              </c:pt>
              <c:pt idx="7">
                <c:v>9.0592334494773497E-2</c:v>
              </c:pt>
              <c:pt idx="8">
                <c:v>0.15963855421686701</c:v>
              </c:pt>
              <c:pt idx="9">
                <c:v>0.10306406685236701</c:v>
              </c:pt>
              <c:pt idx="10">
                <c:v>0.14964370546318201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63767952"/>
        <c:axId val="1463754352"/>
      </c:barChart>
      <c:catAx>
        <c:axId val="1463767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637543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637543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63767952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1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3.7914691943127903E-2</c:v>
              </c:pt>
              <c:pt idx="1">
                <c:v>2.4038461538461502E-2</c:v>
              </c:pt>
              <c:pt idx="2">
                <c:v>6.0439560439560398E-2</c:v>
              </c:pt>
              <c:pt idx="3">
                <c:v>6.5217391304347797E-2</c:v>
              </c:pt>
              <c:pt idx="4">
                <c:v>0.105263157894736</c:v>
              </c:pt>
              <c:pt idx="5">
                <c:v>0.12295081967213101</c:v>
              </c:pt>
              <c:pt idx="6">
                <c:v>0.10062893081761</c:v>
              </c:pt>
              <c:pt idx="7">
                <c:v>9.4915254237288096E-2</c:v>
              </c:pt>
              <c:pt idx="8">
                <c:v>4.8780487804878002E-2</c:v>
              </c:pt>
              <c:pt idx="9">
                <c:v>7.5301204819277101E-2</c:v>
              </c:pt>
              <c:pt idx="10">
                <c:v>7.5208913649025003E-2</c:v>
              </c:pt>
              <c:pt idx="11">
                <c:v>6.6508313539192301E-2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63763600"/>
        <c:axId val="1463752720"/>
      </c:barChart>
      <c:catAx>
        <c:axId val="1463763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637527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637527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63763600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1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</c:v>
              </c:pt>
              <c:pt idx="2">
                <c:v>0.108695652173913</c:v>
              </c:pt>
              <c:pt idx="3">
                <c:v>0.29323308270676601</c:v>
              </c:pt>
              <c:pt idx="4">
                <c:v>0.21311475409836</c:v>
              </c:pt>
              <c:pt idx="5">
                <c:v>0.22641509433962201</c:v>
              </c:pt>
              <c:pt idx="6">
                <c:v>0.15932203389830499</c:v>
              </c:pt>
              <c:pt idx="7">
                <c:v>9.0592334494773497E-2</c:v>
              </c:pt>
              <c:pt idx="8">
                <c:v>0.15963855421686701</c:v>
              </c:pt>
              <c:pt idx="9">
                <c:v>0.10306406685236701</c:v>
              </c:pt>
              <c:pt idx="10">
                <c:v>0.14964370546318201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63738576"/>
        <c:axId val="1463769584"/>
      </c:barChart>
      <c:catAx>
        <c:axId val="1463738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637695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637695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63738576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1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3.7914691943127903E-2</c:v>
              </c:pt>
              <c:pt idx="1">
                <c:v>2.4038461538461502E-2</c:v>
              </c:pt>
              <c:pt idx="2">
                <c:v>6.0439560439560398E-2</c:v>
              </c:pt>
              <c:pt idx="3">
                <c:v>6.5217391304347797E-2</c:v>
              </c:pt>
              <c:pt idx="4">
                <c:v>0.105263157894736</c:v>
              </c:pt>
              <c:pt idx="5">
                <c:v>0.12295081967213101</c:v>
              </c:pt>
              <c:pt idx="6">
                <c:v>0.10062893081761</c:v>
              </c:pt>
              <c:pt idx="7">
                <c:v>9.4915254237288096E-2</c:v>
              </c:pt>
              <c:pt idx="8">
                <c:v>4.8780487804878002E-2</c:v>
              </c:pt>
              <c:pt idx="9">
                <c:v>7.5301204819277101E-2</c:v>
              </c:pt>
              <c:pt idx="10">
                <c:v>7.5208913649025003E-2</c:v>
              </c:pt>
              <c:pt idx="11">
                <c:v>6.6508313539192301E-2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63753808"/>
        <c:axId val="1463758704"/>
      </c:barChart>
      <c:catAx>
        <c:axId val="1463753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637587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6375870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63753808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1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</c:v>
              </c:pt>
              <c:pt idx="2">
                <c:v>0.108695652173913</c:v>
              </c:pt>
              <c:pt idx="3">
                <c:v>0.29323308270676601</c:v>
              </c:pt>
              <c:pt idx="4">
                <c:v>0.21311475409836</c:v>
              </c:pt>
              <c:pt idx="5">
                <c:v>0.22641509433962201</c:v>
              </c:pt>
              <c:pt idx="6">
                <c:v>0.15932203389830499</c:v>
              </c:pt>
              <c:pt idx="7">
                <c:v>9.0592334494773497E-2</c:v>
              </c:pt>
              <c:pt idx="8">
                <c:v>0.15963855421686701</c:v>
              </c:pt>
              <c:pt idx="9">
                <c:v>0.10306406685236701</c:v>
              </c:pt>
              <c:pt idx="10">
                <c:v>0.14964370546318201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63756528"/>
        <c:axId val="1463742928"/>
      </c:barChart>
      <c:catAx>
        <c:axId val="1463756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637429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637429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63756528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3.7914691943127903E-2</c:v>
              </c:pt>
              <c:pt idx="1">
                <c:v>2.4038461538461502E-2</c:v>
              </c:pt>
              <c:pt idx="2">
                <c:v>6.0439560439560398E-2</c:v>
              </c:pt>
              <c:pt idx="3">
                <c:v>6.5217391304347797E-2</c:v>
              </c:pt>
              <c:pt idx="4">
                <c:v>0.105263157894736</c:v>
              </c:pt>
              <c:pt idx="5">
                <c:v>0.12295081967213101</c:v>
              </c:pt>
              <c:pt idx="6">
                <c:v>0.10062893081761</c:v>
              </c:pt>
              <c:pt idx="7">
                <c:v>9.4915254237288096E-2</c:v>
              </c:pt>
              <c:pt idx="8">
                <c:v>4.8780487804878002E-2</c:v>
              </c:pt>
              <c:pt idx="9">
                <c:v>7.5301204819277101E-2</c:v>
              </c:pt>
              <c:pt idx="10">
                <c:v>7.5208913649025003E-2</c:v>
              </c:pt>
              <c:pt idx="11">
                <c:v>6.6508313539192301E-2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51987936"/>
        <c:axId val="1451986848"/>
      </c:barChart>
      <c:catAx>
        <c:axId val="1451987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519868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519868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51987936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1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3.7914691943127903E-2</c:v>
              </c:pt>
              <c:pt idx="1">
                <c:v>2.4038461538461502E-2</c:v>
              </c:pt>
              <c:pt idx="2">
                <c:v>6.0439560439560398E-2</c:v>
              </c:pt>
              <c:pt idx="3">
                <c:v>6.5217391304347797E-2</c:v>
              </c:pt>
              <c:pt idx="4">
                <c:v>0.105263157894736</c:v>
              </c:pt>
              <c:pt idx="5">
                <c:v>0.12295081967213101</c:v>
              </c:pt>
              <c:pt idx="6">
                <c:v>0.10062893081761</c:v>
              </c:pt>
              <c:pt idx="7">
                <c:v>9.4915254237288096E-2</c:v>
              </c:pt>
              <c:pt idx="8">
                <c:v>4.8780487804878002E-2</c:v>
              </c:pt>
              <c:pt idx="9">
                <c:v>7.5301204819277101E-2</c:v>
              </c:pt>
              <c:pt idx="10">
                <c:v>7.5208913649025003E-2</c:v>
              </c:pt>
              <c:pt idx="11">
                <c:v>6.6508313539192301E-2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63757616"/>
        <c:axId val="1463757072"/>
      </c:barChart>
      <c:catAx>
        <c:axId val="1463757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637570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6375707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63757616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1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</c:v>
              </c:pt>
              <c:pt idx="2">
                <c:v>0.108695652173913</c:v>
              </c:pt>
              <c:pt idx="3">
                <c:v>0.29323308270676601</c:v>
              </c:pt>
              <c:pt idx="4">
                <c:v>0.21311475409836</c:v>
              </c:pt>
              <c:pt idx="5">
                <c:v>0.22641509433962201</c:v>
              </c:pt>
              <c:pt idx="6">
                <c:v>0.15932203389830499</c:v>
              </c:pt>
              <c:pt idx="7">
                <c:v>9.0592334494773497E-2</c:v>
              </c:pt>
              <c:pt idx="8">
                <c:v>0.15963855421686701</c:v>
              </c:pt>
              <c:pt idx="9">
                <c:v>0.10306406685236701</c:v>
              </c:pt>
              <c:pt idx="10">
                <c:v>0.14964370546318201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63769040"/>
        <c:axId val="1463741840"/>
      </c:barChart>
      <c:catAx>
        <c:axId val="1463769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637418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637418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63769040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1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3.7914691943127903E-2</c:v>
              </c:pt>
              <c:pt idx="1">
                <c:v>2.4038461538461502E-2</c:v>
              </c:pt>
              <c:pt idx="2">
                <c:v>6.0439560439560398E-2</c:v>
              </c:pt>
              <c:pt idx="3">
                <c:v>6.5217391304347797E-2</c:v>
              </c:pt>
              <c:pt idx="4">
                <c:v>0.105263157894736</c:v>
              </c:pt>
              <c:pt idx="5">
                <c:v>0.12295081967213101</c:v>
              </c:pt>
              <c:pt idx="6">
                <c:v>0.10062893081761</c:v>
              </c:pt>
              <c:pt idx="7">
                <c:v>9.4915254237288096E-2</c:v>
              </c:pt>
              <c:pt idx="8">
                <c:v>4.8780487804878002E-2</c:v>
              </c:pt>
              <c:pt idx="9">
                <c:v>7.5301204819277101E-2</c:v>
              </c:pt>
              <c:pt idx="10">
                <c:v>7.5208913649025003E-2</c:v>
              </c:pt>
              <c:pt idx="11">
                <c:v>6.6508313539192301E-2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63754896"/>
        <c:axId val="1463751088"/>
      </c:barChart>
      <c:catAx>
        <c:axId val="1463754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637510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637510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63754896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1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</c:v>
              </c:pt>
              <c:pt idx="2">
                <c:v>0.108695652173913</c:v>
              </c:pt>
              <c:pt idx="3">
                <c:v>0.29323308270676601</c:v>
              </c:pt>
              <c:pt idx="4">
                <c:v>0.21311475409836</c:v>
              </c:pt>
              <c:pt idx="5">
                <c:v>0.22641509433962201</c:v>
              </c:pt>
              <c:pt idx="6">
                <c:v>0.15932203389830499</c:v>
              </c:pt>
              <c:pt idx="7">
                <c:v>9.0592334494773497E-2</c:v>
              </c:pt>
              <c:pt idx="8">
                <c:v>0.15963855421686701</c:v>
              </c:pt>
              <c:pt idx="9">
                <c:v>0.10306406685236701</c:v>
              </c:pt>
              <c:pt idx="10">
                <c:v>0.14964370546318201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63768496"/>
        <c:axId val="1463767408"/>
      </c:barChart>
      <c:catAx>
        <c:axId val="1463768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637674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637674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63768496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14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3.7914691943127903E-2</c:v>
              </c:pt>
              <c:pt idx="1">
                <c:v>2.4038461538461502E-2</c:v>
              </c:pt>
              <c:pt idx="2">
                <c:v>6.0439560439560398E-2</c:v>
              </c:pt>
              <c:pt idx="3">
                <c:v>6.5217391304347797E-2</c:v>
              </c:pt>
              <c:pt idx="4">
                <c:v>0.105263157894736</c:v>
              </c:pt>
              <c:pt idx="5">
                <c:v>0.12295081967213101</c:v>
              </c:pt>
              <c:pt idx="6">
                <c:v>0.10062893081761</c:v>
              </c:pt>
              <c:pt idx="7">
                <c:v>9.4915254237288096E-2</c:v>
              </c:pt>
              <c:pt idx="8">
                <c:v>4.8780487804878002E-2</c:v>
              </c:pt>
              <c:pt idx="9">
                <c:v>7.5301204819277101E-2</c:v>
              </c:pt>
              <c:pt idx="10">
                <c:v>7.5208913649025003E-2</c:v>
              </c:pt>
              <c:pt idx="11">
                <c:v>6.6508313539192301E-2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63759248"/>
        <c:axId val="1463766864"/>
      </c:barChart>
      <c:catAx>
        <c:axId val="1463759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637668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637668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63759248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14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</c:v>
              </c:pt>
              <c:pt idx="2">
                <c:v>0.108695652173913</c:v>
              </c:pt>
              <c:pt idx="3">
                <c:v>0.29323308270676601</c:v>
              </c:pt>
              <c:pt idx="4">
                <c:v>0.21311475409836</c:v>
              </c:pt>
              <c:pt idx="5">
                <c:v>0.22641509433962201</c:v>
              </c:pt>
              <c:pt idx="6">
                <c:v>0.15932203389830499</c:v>
              </c:pt>
              <c:pt idx="7">
                <c:v>9.0592334494773497E-2</c:v>
              </c:pt>
              <c:pt idx="8">
                <c:v>0.15963855421686701</c:v>
              </c:pt>
              <c:pt idx="9">
                <c:v>0.10306406685236701</c:v>
              </c:pt>
              <c:pt idx="10">
                <c:v>0.14964370546318201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63758160"/>
        <c:axId val="1463760336"/>
      </c:barChart>
      <c:catAx>
        <c:axId val="1463758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637603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637603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63758160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14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3.7914691943127903E-2</c:v>
              </c:pt>
              <c:pt idx="1">
                <c:v>2.4038461538461502E-2</c:v>
              </c:pt>
              <c:pt idx="2">
                <c:v>6.0439560439560398E-2</c:v>
              </c:pt>
              <c:pt idx="3">
                <c:v>6.5217391304347797E-2</c:v>
              </c:pt>
              <c:pt idx="4">
                <c:v>0.105263157894736</c:v>
              </c:pt>
              <c:pt idx="5">
                <c:v>0.12295081967213101</c:v>
              </c:pt>
              <c:pt idx="6">
                <c:v>0.10062893081761</c:v>
              </c:pt>
              <c:pt idx="7">
                <c:v>9.4915254237288096E-2</c:v>
              </c:pt>
              <c:pt idx="8">
                <c:v>4.8780487804878002E-2</c:v>
              </c:pt>
              <c:pt idx="9">
                <c:v>7.5301204819277101E-2</c:v>
              </c:pt>
              <c:pt idx="10">
                <c:v>7.5208913649025003E-2</c:v>
              </c:pt>
              <c:pt idx="11">
                <c:v>6.6508313539192301E-2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63760880"/>
        <c:axId val="1463761424"/>
      </c:barChart>
      <c:catAx>
        <c:axId val="1463760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637614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637614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63760880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14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</c:v>
              </c:pt>
              <c:pt idx="2">
                <c:v>0.108695652173913</c:v>
              </c:pt>
              <c:pt idx="3">
                <c:v>0.29323308270676601</c:v>
              </c:pt>
              <c:pt idx="4">
                <c:v>0.21311475409836</c:v>
              </c:pt>
              <c:pt idx="5">
                <c:v>0.22641509433962201</c:v>
              </c:pt>
              <c:pt idx="6">
                <c:v>0.15932203389830499</c:v>
              </c:pt>
              <c:pt idx="7">
                <c:v>9.0592334494773497E-2</c:v>
              </c:pt>
              <c:pt idx="8">
                <c:v>0.15963855421686701</c:v>
              </c:pt>
              <c:pt idx="9">
                <c:v>0.10306406685236701</c:v>
              </c:pt>
              <c:pt idx="10">
                <c:v>0.14964370546318201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63740208"/>
        <c:axId val="1463741296"/>
      </c:barChart>
      <c:catAx>
        <c:axId val="1463740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637412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637412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63740208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14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3.7914691943127903E-2</c:v>
              </c:pt>
              <c:pt idx="1">
                <c:v>2.4038461538461502E-2</c:v>
              </c:pt>
              <c:pt idx="2">
                <c:v>6.0439560439560398E-2</c:v>
              </c:pt>
              <c:pt idx="3">
                <c:v>6.5217391304347797E-2</c:v>
              </c:pt>
              <c:pt idx="4">
                <c:v>0.105263157894736</c:v>
              </c:pt>
              <c:pt idx="5">
                <c:v>0.12295081967213101</c:v>
              </c:pt>
              <c:pt idx="6">
                <c:v>0.10062893081761</c:v>
              </c:pt>
              <c:pt idx="7">
                <c:v>9.4915254237288096E-2</c:v>
              </c:pt>
              <c:pt idx="8">
                <c:v>4.8780487804878002E-2</c:v>
              </c:pt>
              <c:pt idx="9">
                <c:v>7.5301204819277101E-2</c:v>
              </c:pt>
              <c:pt idx="10">
                <c:v>7.5208913649025003E-2</c:v>
              </c:pt>
              <c:pt idx="11">
                <c:v>6.6508313539192301E-2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63761968"/>
        <c:axId val="1463740752"/>
      </c:barChart>
      <c:catAx>
        <c:axId val="1463761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637407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637407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63761968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14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</c:v>
              </c:pt>
              <c:pt idx="2">
                <c:v>0.108695652173913</c:v>
              </c:pt>
              <c:pt idx="3">
                <c:v>0.29323308270676601</c:v>
              </c:pt>
              <c:pt idx="4">
                <c:v>0.21311475409836</c:v>
              </c:pt>
              <c:pt idx="5">
                <c:v>0.22641509433962201</c:v>
              </c:pt>
              <c:pt idx="6">
                <c:v>0.15932203389830499</c:v>
              </c:pt>
              <c:pt idx="7">
                <c:v>9.0592334494773497E-2</c:v>
              </c:pt>
              <c:pt idx="8">
                <c:v>0.15963855421686701</c:v>
              </c:pt>
              <c:pt idx="9">
                <c:v>0.10306406685236701</c:v>
              </c:pt>
              <c:pt idx="10">
                <c:v>0.14964370546318201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63745104"/>
        <c:axId val="1463762512"/>
      </c:barChart>
      <c:catAx>
        <c:axId val="1463745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637625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637625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63745104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</c:v>
              </c:pt>
              <c:pt idx="2">
                <c:v>0.108695652173913</c:v>
              </c:pt>
              <c:pt idx="3">
                <c:v>0.29323308270676601</c:v>
              </c:pt>
              <c:pt idx="4">
                <c:v>0.21311475409836</c:v>
              </c:pt>
              <c:pt idx="5">
                <c:v>0.22641509433962201</c:v>
              </c:pt>
              <c:pt idx="6">
                <c:v>0.15932203389830499</c:v>
              </c:pt>
              <c:pt idx="7">
                <c:v>9.0592334494773497E-2</c:v>
              </c:pt>
              <c:pt idx="8">
                <c:v>0.15963855421686701</c:v>
              </c:pt>
              <c:pt idx="9">
                <c:v>0.10306406685236701</c:v>
              </c:pt>
              <c:pt idx="10">
                <c:v>0.14964370546318201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51993920"/>
        <c:axId val="1451988480"/>
      </c:barChart>
      <c:catAx>
        <c:axId val="1451993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519884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519884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51993920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15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3.7914691943127903E-2</c:v>
              </c:pt>
              <c:pt idx="1">
                <c:v>2.4038461538461502E-2</c:v>
              </c:pt>
              <c:pt idx="2">
                <c:v>6.0439560439560398E-2</c:v>
              </c:pt>
              <c:pt idx="3">
                <c:v>6.5217391304347797E-2</c:v>
              </c:pt>
              <c:pt idx="4">
                <c:v>0.105263157894736</c:v>
              </c:pt>
              <c:pt idx="5">
                <c:v>0.12295081967213101</c:v>
              </c:pt>
              <c:pt idx="6">
                <c:v>0.10062893081761</c:v>
              </c:pt>
              <c:pt idx="7">
                <c:v>9.4915254237288096E-2</c:v>
              </c:pt>
              <c:pt idx="8">
                <c:v>4.8780487804878002E-2</c:v>
              </c:pt>
              <c:pt idx="9">
                <c:v>7.5301204819277101E-2</c:v>
              </c:pt>
              <c:pt idx="10">
                <c:v>7.5208913649025003E-2</c:v>
              </c:pt>
              <c:pt idx="11">
                <c:v>6.6508313539192301E-2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63770128"/>
        <c:axId val="1463763056"/>
      </c:barChart>
      <c:catAx>
        <c:axId val="1463770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637630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637630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63770128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15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</c:v>
              </c:pt>
              <c:pt idx="2">
                <c:v>0.108695652173913</c:v>
              </c:pt>
              <c:pt idx="3">
                <c:v>0.29323308270676601</c:v>
              </c:pt>
              <c:pt idx="4">
                <c:v>0.21311475409836</c:v>
              </c:pt>
              <c:pt idx="5">
                <c:v>0.22641509433962201</c:v>
              </c:pt>
              <c:pt idx="6">
                <c:v>0.15932203389830499</c:v>
              </c:pt>
              <c:pt idx="7">
                <c:v>9.0592334494773497E-2</c:v>
              </c:pt>
              <c:pt idx="8">
                <c:v>0.15963855421686701</c:v>
              </c:pt>
              <c:pt idx="9">
                <c:v>0.10306406685236701</c:v>
              </c:pt>
              <c:pt idx="10">
                <c:v>0.14964370546318201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63770672"/>
        <c:axId val="1463747280"/>
      </c:barChart>
      <c:catAx>
        <c:axId val="1463770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637472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637472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63770672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15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3.7914691943127903E-2</c:v>
              </c:pt>
              <c:pt idx="1">
                <c:v>2.4038461538461502E-2</c:v>
              </c:pt>
              <c:pt idx="2">
                <c:v>6.0439560439560398E-2</c:v>
              </c:pt>
              <c:pt idx="3">
                <c:v>6.5217391304347797E-2</c:v>
              </c:pt>
              <c:pt idx="4">
                <c:v>0.105263157894736</c:v>
              </c:pt>
              <c:pt idx="5">
                <c:v>0.12295081967213101</c:v>
              </c:pt>
              <c:pt idx="6">
                <c:v>0.10062893081761</c:v>
              </c:pt>
              <c:pt idx="7">
                <c:v>9.4915254237288096E-2</c:v>
              </c:pt>
              <c:pt idx="8">
                <c:v>4.8780487804878002E-2</c:v>
              </c:pt>
              <c:pt idx="9">
                <c:v>7.5301204819277101E-2</c:v>
              </c:pt>
              <c:pt idx="10">
                <c:v>7.5208913649025003E-2</c:v>
              </c:pt>
              <c:pt idx="11">
                <c:v>6.6508313539192301E-2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63743472"/>
        <c:axId val="1463744016"/>
      </c:barChart>
      <c:catAx>
        <c:axId val="1463743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637440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637440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63743472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15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</c:v>
              </c:pt>
              <c:pt idx="2">
                <c:v>0.108695652173913</c:v>
              </c:pt>
              <c:pt idx="3">
                <c:v>0.29323308270676601</c:v>
              </c:pt>
              <c:pt idx="4">
                <c:v>0.21311475409836</c:v>
              </c:pt>
              <c:pt idx="5">
                <c:v>0.22641509433962201</c:v>
              </c:pt>
              <c:pt idx="6">
                <c:v>0.15932203389830499</c:v>
              </c:pt>
              <c:pt idx="7">
                <c:v>9.0592334494773497E-2</c:v>
              </c:pt>
              <c:pt idx="8">
                <c:v>0.15963855421686701</c:v>
              </c:pt>
              <c:pt idx="9">
                <c:v>0.10306406685236701</c:v>
              </c:pt>
              <c:pt idx="10">
                <c:v>0.14964370546318201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63748912"/>
        <c:axId val="1463764688"/>
      </c:barChart>
      <c:catAx>
        <c:axId val="1463748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637646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637646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63748912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15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3.7914691943127903E-2</c:v>
              </c:pt>
              <c:pt idx="1">
                <c:v>2.4038461538461502E-2</c:v>
              </c:pt>
              <c:pt idx="2">
                <c:v>6.0439560439560398E-2</c:v>
              </c:pt>
              <c:pt idx="3">
                <c:v>6.5217391304347797E-2</c:v>
              </c:pt>
              <c:pt idx="4">
                <c:v>0.105263157894736</c:v>
              </c:pt>
              <c:pt idx="5">
                <c:v>0.12295081967213101</c:v>
              </c:pt>
              <c:pt idx="6">
                <c:v>0.10062893081761</c:v>
              </c:pt>
              <c:pt idx="7">
                <c:v>9.4915254237288096E-2</c:v>
              </c:pt>
              <c:pt idx="8">
                <c:v>4.8780487804878002E-2</c:v>
              </c:pt>
              <c:pt idx="9">
                <c:v>7.5301204819277101E-2</c:v>
              </c:pt>
              <c:pt idx="10">
                <c:v>7.5208913649025003E-2</c:v>
              </c:pt>
              <c:pt idx="11">
                <c:v>6.6508313539192301E-2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63765776"/>
        <c:axId val="1463745648"/>
      </c:barChart>
      <c:catAx>
        <c:axId val="1463765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637456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637456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63765776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15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</c:v>
              </c:pt>
              <c:pt idx="2">
                <c:v>0.108695652173913</c:v>
              </c:pt>
              <c:pt idx="3">
                <c:v>0.29323308270676601</c:v>
              </c:pt>
              <c:pt idx="4">
                <c:v>0.21311475409836</c:v>
              </c:pt>
              <c:pt idx="5">
                <c:v>0.22641509433962201</c:v>
              </c:pt>
              <c:pt idx="6">
                <c:v>0.15932203389830499</c:v>
              </c:pt>
              <c:pt idx="7">
                <c:v>9.0592334494773497E-2</c:v>
              </c:pt>
              <c:pt idx="8">
                <c:v>0.15963855421686701</c:v>
              </c:pt>
              <c:pt idx="9">
                <c:v>0.10306406685236701</c:v>
              </c:pt>
              <c:pt idx="10">
                <c:v>0.14964370546318201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63750000"/>
        <c:axId val="1463746192"/>
      </c:barChart>
      <c:catAx>
        <c:axId val="1463750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637461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637461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63750000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15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3.7914691943127903E-2</c:v>
              </c:pt>
              <c:pt idx="1">
                <c:v>2.4038461538461502E-2</c:v>
              </c:pt>
              <c:pt idx="2">
                <c:v>6.0439560439560398E-2</c:v>
              </c:pt>
              <c:pt idx="3">
                <c:v>6.5217391304347797E-2</c:v>
              </c:pt>
              <c:pt idx="4">
                <c:v>0.105263157894736</c:v>
              </c:pt>
              <c:pt idx="5">
                <c:v>0.12295081967213101</c:v>
              </c:pt>
              <c:pt idx="6">
                <c:v>0.10062893081761</c:v>
              </c:pt>
              <c:pt idx="7">
                <c:v>9.4915254237288096E-2</c:v>
              </c:pt>
              <c:pt idx="8">
                <c:v>4.8780487804878002E-2</c:v>
              </c:pt>
              <c:pt idx="9">
                <c:v>7.5301204819277101E-2</c:v>
              </c:pt>
              <c:pt idx="10">
                <c:v>7.5208913649025003E-2</c:v>
              </c:pt>
              <c:pt idx="11">
                <c:v>6.6508313539192301E-2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63747824"/>
        <c:axId val="1463750544"/>
      </c:barChart>
      <c:catAx>
        <c:axId val="1463747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637505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637505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63747824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15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</c:v>
              </c:pt>
              <c:pt idx="2">
                <c:v>0.108695652173913</c:v>
              </c:pt>
              <c:pt idx="3">
                <c:v>0.29323308270676601</c:v>
              </c:pt>
              <c:pt idx="4">
                <c:v>0.21311475409836</c:v>
              </c:pt>
              <c:pt idx="5">
                <c:v>0.22641509433962201</c:v>
              </c:pt>
              <c:pt idx="6">
                <c:v>0.15932203389830499</c:v>
              </c:pt>
              <c:pt idx="7">
                <c:v>9.0592334494773497E-2</c:v>
              </c:pt>
              <c:pt idx="8">
                <c:v>0.15963855421686701</c:v>
              </c:pt>
              <c:pt idx="9">
                <c:v>0.10306406685236701</c:v>
              </c:pt>
              <c:pt idx="10">
                <c:v>0.14964370546318201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63751632"/>
        <c:axId val="1463766320"/>
      </c:barChart>
      <c:catAx>
        <c:axId val="1463751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63766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637663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63751632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15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3.7914691943127903E-2</c:v>
              </c:pt>
              <c:pt idx="1">
                <c:v>2.4038461538461502E-2</c:v>
              </c:pt>
              <c:pt idx="2">
                <c:v>6.0439560439560398E-2</c:v>
              </c:pt>
              <c:pt idx="3">
                <c:v>6.5217391304347797E-2</c:v>
              </c:pt>
              <c:pt idx="4">
                <c:v>0.105263157894736</c:v>
              </c:pt>
              <c:pt idx="5">
                <c:v>0.12295081967213101</c:v>
              </c:pt>
              <c:pt idx="6">
                <c:v>0.10062893081761</c:v>
              </c:pt>
              <c:pt idx="7">
                <c:v>9.4915254237288096E-2</c:v>
              </c:pt>
              <c:pt idx="8">
                <c:v>4.8780487804878002E-2</c:v>
              </c:pt>
              <c:pt idx="9">
                <c:v>7.5301204819277101E-2</c:v>
              </c:pt>
              <c:pt idx="10">
                <c:v>7.5208913649025003E-2</c:v>
              </c:pt>
              <c:pt idx="11">
                <c:v>6.6508313539192301E-2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66571760"/>
        <c:axId val="1466550000"/>
      </c:barChart>
      <c:catAx>
        <c:axId val="1466571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665500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665500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66571760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15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</c:v>
              </c:pt>
              <c:pt idx="2">
                <c:v>0.108695652173913</c:v>
              </c:pt>
              <c:pt idx="3">
                <c:v>0.29323308270676601</c:v>
              </c:pt>
              <c:pt idx="4">
                <c:v>0.21311475409836</c:v>
              </c:pt>
              <c:pt idx="5">
                <c:v>0.22641509433962201</c:v>
              </c:pt>
              <c:pt idx="6">
                <c:v>0.15932203389830499</c:v>
              </c:pt>
              <c:pt idx="7">
                <c:v>9.0592334494773497E-2</c:v>
              </c:pt>
              <c:pt idx="8">
                <c:v>0.15963855421686701</c:v>
              </c:pt>
              <c:pt idx="9">
                <c:v>0.10306406685236701</c:v>
              </c:pt>
              <c:pt idx="10">
                <c:v>0.14964370546318201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66578288"/>
        <c:axId val="1466577744"/>
      </c:barChart>
      <c:catAx>
        <c:axId val="1466578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665777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665777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66578288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3.7914691943127903E-2</c:v>
              </c:pt>
              <c:pt idx="1">
                <c:v>2.4038461538461502E-2</c:v>
              </c:pt>
              <c:pt idx="2">
                <c:v>6.0439560439560398E-2</c:v>
              </c:pt>
              <c:pt idx="3">
                <c:v>6.5217391304347797E-2</c:v>
              </c:pt>
              <c:pt idx="4">
                <c:v>0.105263157894736</c:v>
              </c:pt>
              <c:pt idx="5">
                <c:v>0.12295081967213101</c:v>
              </c:pt>
              <c:pt idx="6">
                <c:v>0.10062893081761</c:v>
              </c:pt>
              <c:pt idx="7">
                <c:v>9.4915254237288096E-2</c:v>
              </c:pt>
              <c:pt idx="8">
                <c:v>4.8780487804878002E-2</c:v>
              </c:pt>
              <c:pt idx="9">
                <c:v>7.5301204819277101E-2</c:v>
              </c:pt>
              <c:pt idx="10">
                <c:v>7.5208913649025003E-2</c:v>
              </c:pt>
              <c:pt idx="11">
                <c:v>6.6508313539192301E-2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51999904"/>
        <c:axId val="1451992288"/>
      </c:barChart>
      <c:catAx>
        <c:axId val="1451999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519922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519922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51999904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16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3.7914691943127903E-2</c:v>
              </c:pt>
              <c:pt idx="1">
                <c:v>2.4038461538461502E-2</c:v>
              </c:pt>
              <c:pt idx="2">
                <c:v>6.0439560439560398E-2</c:v>
              </c:pt>
              <c:pt idx="3">
                <c:v>6.5217391304347797E-2</c:v>
              </c:pt>
              <c:pt idx="4">
                <c:v>0.105263157894736</c:v>
              </c:pt>
              <c:pt idx="5">
                <c:v>0.12295081967213101</c:v>
              </c:pt>
              <c:pt idx="6">
                <c:v>0.10062893081761</c:v>
              </c:pt>
              <c:pt idx="7">
                <c:v>9.4915254237288096E-2</c:v>
              </c:pt>
              <c:pt idx="8">
                <c:v>4.8780487804878002E-2</c:v>
              </c:pt>
              <c:pt idx="9">
                <c:v>7.5301204819277101E-2</c:v>
              </c:pt>
              <c:pt idx="10">
                <c:v>7.5208913649025003E-2</c:v>
              </c:pt>
              <c:pt idx="11">
                <c:v>6.6508313539192301E-2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66568496"/>
        <c:axId val="1466571216"/>
      </c:barChart>
      <c:catAx>
        <c:axId val="1466568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665712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665712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66568496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16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</c:v>
              </c:pt>
              <c:pt idx="2">
                <c:v>0.108695652173913</c:v>
              </c:pt>
              <c:pt idx="3">
                <c:v>0.29323308270676601</c:v>
              </c:pt>
              <c:pt idx="4">
                <c:v>0.21311475409836</c:v>
              </c:pt>
              <c:pt idx="5">
                <c:v>0.22641509433962201</c:v>
              </c:pt>
              <c:pt idx="6">
                <c:v>0.15932203389830499</c:v>
              </c:pt>
              <c:pt idx="7">
                <c:v>9.0592334494773497E-2</c:v>
              </c:pt>
              <c:pt idx="8">
                <c:v>0.15963855421686701</c:v>
              </c:pt>
              <c:pt idx="9">
                <c:v>0.10306406685236701</c:v>
              </c:pt>
              <c:pt idx="10">
                <c:v>0.14964370546318201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66564688"/>
        <c:axId val="1466548368"/>
      </c:barChart>
      <c:catAx>
        <c:axId val="1466564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665483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665483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66564688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16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3.7914691943127903E-2</c:v>
              </c:pt>
              <c:pt idx="1">
                <c:v>2.4038461538461502E-2</c:v>
              </c:pt>
              <c:pt idx="2">
                <c:v>6.0439560439560398E-2</c:v>
              </c:pt>
              <c:pt idx="3">
                <c:v>6.5217391304347797E-2</c:v>
              </c:pt>
              <c:pt idx="4">
                <c:v>0.105263157894736</c:v>
              </c:pt>
              <c:pt idx="5">
                <c:v>0.12295081967213101</c:v>
              </c:pt>
              <c:pt idx="6">
                <c:v>0.10062893081761</c:v>
              </c:pt>
              <c:pt idx="7">
                <c:v>9.4915254237288096E-2</c:v>
              </c:pt>
              <c:pt idx="8">
                <c:v>4.8780487804878002E-2</c:v>
              </c:pt>
              <c:pt idx="9">
                <c:v>7.5301204819277101E-2</c:v>
              </c:pt>
              <c:pt idx="10">
                <c:v>7.5208913649025003E-2</c:v>
              </c:pt>
              <c:pt idx="11">
                <c:v>6.6508313539192301E-2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66575024"/>
        <c:axId val="1466548912"/>
      </c:barChart>
      <c:catAx>
        <c:axId val="1466575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665489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665489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66575024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16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</c:v>
              </c:pt>
              <c:pt idx="2">
                <c:v>0.108695652173913</c:v>
              </c:pt>
              <c:pt idx="3">
                <c:v>0.29323308270676601</c:v>
              </c:pt>
              <c:pt idx="4">
                <c:v>0.21311475409836</c:v>
              </c:pt>
              <c:pt idx="5">
                <c:v>0.22641509433962201</c:v>
              </c:pt>
              <c:pt idx="6">
                <c:v>0.15932203389830499</c:v>
              </c:pt>
              <c:pt idx="7">
                <c:v>9.0592334494773497E-2</c:v>
              </c:pt>
              <c:pt idx="8">
                <c:v>0.15963855421686701</c:v>
              </c:pt>
              <c:pt idx="9">
                <c:v>0.10306406685236701</c:v>
              </c:pt>
              <c:pt idx="10">
                <c:v>0.14964370546318201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66552720"/>
        <c:axId val="1466574480"/>
      </c:barChart>
      <c:catAx>
        <c:axId val="1466552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665744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665744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66552720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16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3.7914691943127903E-2</c:v>
              </c:pt>
              <c:pt idx="1">
                <c:v>2.4038461538461502E-2</c:v>
              </c:pt>
              <c:pt idx="2">
                <c:v>6.0439560439560398E-2</c:v>
              </c:pt>
              <c:pt idx="3">
                <c:v>6.5217391304347797E-2</c:v>
              </c:pt>
              <c:pt idx="4">
                <c:v>0.105263157894736</c:v>
              </c:pt>
              <c:pt idx="5">
                <c:v>0.12295081967213101</c:v>
              </c:pt>
              <c:pt idx="6">
                <c:v>0.10062893081761</c:v>
              </c:pt>
              <c:pt idx="7">
                <c:v>9.4915254237288096E-2</c:v>
              </c:pt>
              <c:pt idx="8">
                <c:v>4.8780487804878002E-2</c:v>
              </c:pt>
              <c:pt idx="9">
                <c:v>7.5301204819277101E-2</c:v>
              </c:pt>
              <c:pt idx="10">
                <c:v>7.5208913649025003E-2</c:v>
              </c:pt>
              <c:pt idx="11">
                <c:v>6.6508313539192301E-2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66553808"/>
        <c:axId val="1466549456"/>
      </c:barChart>
      <c:catAx>
        <c:axId val="1466553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665494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665494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66553808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16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</c:v>
              </c:pt>
              <c:pt idx="2">
                <c:v>0.108695652173913</c:v>
              </c:pt>
              <c:pt idx="3">
                <c:v>0.29323308270676601</c:v>
              </c:pt>
              <c:pt idx="4">
                <c:v>0.21311475409836</c:v>
              </c:pt>
              <c:pt idx="5">
                <c:v>0.22641509433962201</c:v>
              </c:pt>
              <c:pt idx="6">
                <c:v>0.15932203389830499</c:v>
              </c:pt>
              <c:pt idx="7">
                <c:v>9.0592334494773497E-2</c:v>
              </c:pt>
              <c:pt idx="8">
                <c:v>0.15963855421686701</c:v>
              </c:pt>
              <c:pt idx="9">
                <c:v>0.10306406685236701</c:v>
              </c:pt>
              <c:pt idx="10">
                <c:v>0.14964370546318201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66551088"/>
        <c:axId val="1466569040"/>
      </c:barChart>
      <c:catAx>
        <c:axId val="1466551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665690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665690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66551088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16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3.7914691943127903E-2</c:v>
              </c:pt>
              <c:pt idx="1">
                <c:v>2.4038461538461502E-2</c:v>
              </c:pt>
              <c:pt idx="2">
                <c:v>6.0439560439560398E-2</c:v>
              </c:pt>
              <c:pt idx="3">
                <c:v>6.5217391304347797E-2</c:v>
              </c:pt>
              <c:pt idx="4">
                <c:v>0.105263157894736</c:v>
              </c:pt>
              <c:pt idx="5">
                <c:v>0.12295081967213101</c:v>
              </c:pt>
              <c:pt idx="6">
                <c:v>0.10062893081761</c:v>
              </c:pt>
              <c:pt idx="7">
                <c:v>9.4915254237288096E-2</c:v>
              </c:pt>
              <c:pt idx="8">
                <c:v>4.8780487804878002E-2</c:v>
              </c:pt>
              <c:pt idx="9">
                <c:v>7.5301204819277101E-2</c:v>
              </c:pt>
              <c:pt idx="10">
                <c:v>7.5208913649025003E-2</c:v>
              </c:pt>
              <c:pt idx="11">
                <c:v>6.6508313539192301E-2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66572304"/>
        <c:axId val="1466567952"/>
      </c:barChart>
      <c:catAx>
        <c:axId val="1466572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665679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665679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66572304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16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</c:v>
              </c:pt>
              <c:pt idx="2">
                <c:v>0.108695652173913</c:v>
              </c:pt>
              <c:pt idx="3">
                <c:v>0.29323308270676601</c:v>
              </c:pt>
              <c:pt idx="4">
                <c:v>0.21311475409836</c:v>
              </c:pt>
              <c:pt idx="5">
                <c:v>0.22641509433962201</c:v>
              </c:pt>
              <c:pt idx="6">
                <c:v>0.15932203389830499</c:v>
              </c:pt>
              <c:pt idx="7">
                <c:v>9.0592334494773497E-2</c:v>
              </c:pt>
              <c:pt idx="8">
                <c:v>0.15963855421686701</c:v>
              </c:pt>
              <c:pt idx="9">
                <c:v>0.10306406685236701</c:v>
              </c:pt>
              <c:pt idx="10">
                <c:v>0.14964370546318201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66553264"/>
        <c:axId val="1466572848"/>
      </c:barChart>
      <c:catAx>
        <c:axId val="1466553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665728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665728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66553264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16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3.7914691943127903E-2</c:v>
              </c:pt>
              <c:pt idx="1">
                <c:v>2.4038461538461502E-2</c:v>
              </c:pt>
              <c:pt idx="2">
                <c:v>6.0439560439560398E-2</c:v>
              </c:pt>
              <c:pt idx="3">
                <c:v>6.5217391304347797E-2</c:v>
              </c:pt>
              <c:pt idx="4">
                <c:v>0.105263157894736</c:v>
              </c:pt>
              <c:pt idx="5">
                <c:v>0.12295081967213101</c:v>
              </c:pt>
              <c:pt idx="6">
                <c:v>0.10062893081761</c:v>
              </c:pt>
              <c:pt idx="7">
                <c:v>9.4915254237288096E-2</c:v>
              </c:pt>
              <c:pt idx="8">
                <c:v>4.8780487804878002E-2</c:v>
              </c:pt>
              <c:pt idx="9">
                <c:v>7.5301204819277101E-2</c:v>
              </c:pt>
              <c:pt idx="10">
                <c:v>7.5208913649025003E-2</c:v>
              </c:pt>
              <c:pt idx="11">
                <c:v>6.6508313539192301E-2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66573392"/>
        <c:axId val="1466576656"/>
      </c:barChart>
      <c:catAx>
        <c:axId val="1466573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665766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665766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66573392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16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</c:v>
              </c:pt>
              <c:pt idx="2">
                <c:v>0.108695652173913</c:v>
              </c:pt>
              <c:pt idx="3">
                <c:v>0.29323308270676601</c:v>
              </c:pt>
              <c:pt idx="4">
                <c:v>0.21311475409836</c:v>
              </c:pt>
              <c:pt idx="5">
                <c:v>0.22641509433962201</c:v>
              </c:pt>
              <c:pt idx="6">
                <c:v>0.15932203389830499</c:v>
              </c:pt>
              <c:pt idx="7">
                <c:v>9.0592334494773497E-2</c:v>
              </c:pt>
              <c:pt idx="8">
                <c:v>0.15963855421686701</c:v>
              </c:pt>
              <c:pt idx="9">
                <c:v>0.10306406685236701</c:v>
              </c:pt>
              <c:pt idx="10">
                <c:v>0.14964370546318201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66554352"/>
        <c:axId val="1466550544"/>
      </c:barChart>
      <c:catAx>
        <c:axId val="1466554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665505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665505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66554352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</c:v>
              </c:pt>
              <c:pt idx="2">
                <c:v>0.108695652173913</c:v>
              </c:pt>
              <c:pt idx="3">
                <c:v>0.29323308270676601</c:v>
              </c:pt>
              <c:pt idx="4">
                <c:v>0.21311475409836</c:v>
              </c:pt>
              <c:pt idx="5">
                <c:v>0.22641509433962201</c:v>
              </c:pt>
              <c:pt idx="6">
                <c:v>0.15932203389830499</c:v>
              </c:pt>
              <c:pt idx="7">
                <c:v>9.0592334494773497E-2</c:v>
              </c:pt>
              <c:pt idx="8">
                <c:v>0.15963855421686701</c:v>
              </c:pt>
              <c:pt idx="9">
                <c:v>0.10306406685236701</c:v>
              </c:pt>
              <c:pt idx="10">
                <c:v>0.14964370546318201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51990112"/>
        <c:axId val="1451989024"/>
      </c:barChart>
      <c:catAx>
        <c:axId val="1451990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519890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519890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51990112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17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3.7914691943127903E-2</c:v>
              </c:pt>
              <c:pt idx="1">
                <c:v>2.4038461538461502E-2</c:v>
              </c:pt>
              <c:pt idx="2">
                <c:v>6.0439560439560398E-2</c:v>
              </c:pt>
              <c:pt idx="3">
                <c:v>6.5217391304347797E-2</c:v>
              </c:pt>
              <c:pt idx="4">
                <c:v>0.105263157894736</c:v>
              </c:pt>
              <c:pt idx="5">
                <c:v>0.12295081967213101</c:v>
              </c:pt>
              <c:pt idx="6">
                <c:v>0.10062893081761</c:v>
              </c:pt>
              <c:pt idx="7">
                <c:v>9.4915254237288096E-2</c:v>
              </c:pt>
              <c:pt idx="8">
                <c:v>4.8780487804878002E-2</c:v>
              </c:pt>
              <c:pt idx="9">
                <c:v>7.5301204819277101E-2</c:v>
              </c:pt>
              <c:pt idx="10">
                <c:v>7.5208913649025003E-2</c:v>
              </c:pt>
              <c:pt idx="11">
                <c:v>6.6508313539192301E-2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66564144"/>
        <c:axId val="1466558704"/>
      </c:barChart>
      <c:catAx>
        <c:axId val="1466564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665587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6655870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66564144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17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0.10989010989010989</c:v>
              </c:pt>
              <c:pt idx="2">
                <c:v>0.10869565217391304</c:v>
              </c:pt>
              <c:pt idx="3">
                <c:v>0.2932330827067669</c:v>
              </c:pt>
              <c:pt idx="4">
                <c:v>0.21311475409836064</c:v>
              </c:pt>
              <c:pt idx="5">
                <c:v>0.22641509433962265</c:v>
              </c:pt>
              <c:pt idx="6">
                <c:v>0.15932203389830507</c:v>
              </c:pt>
              <c:pt idx="7">
                <c:v>9.0592334494773524E-2</c:v>
              </c:pt>
              <c:pt idx="8">
                <c:v>0.15963855421686746</c:v>
              </c:pt>
              <c:pt idx="9">
                <c:v>0.10306406685236769</c:v>
              </c:pt>
              <c:pt idx="10">
                <c:v>0.1496437054631829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66573936"/>
        <c:axId val="1466569584"/>
      </c:barChart>
      <c:catAx>
        <c:axId val="1466573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665695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665695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66573936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17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3.7914691943127965E-2</c:v>
              </c:pt>
              <c:pt idx="1">
                <c:v>2.403846153846154E-2</c:v>
              </c:pt>
              <c:pt idx="2">
                <c:v>6.043956043956044E-2</c:v>
              </c:pt>
              <c:pt idx="3">
                <c:v>6.5217391304347824E-2</c:v>
              </c:pt>
              <c:pt idx="4">
                <c:v>0.10526315789473684</c:v>
              </c:pt>
              <c:pt idx="5">
                <c:v>0.12295081967213115</c:v>
              </c:pt>
              <c:pt idx="6">
                <c:v>0.10062893081761007</c:v>
              </c:pt>
              <c:pt idx="7">
                <c:v>9.4915254237288138E-2</c:v>
              </c:pt>
              <c:pt idx="8">
                <c:v>4.878048780487805E-2</c:v>
              </c:pt>
              <c:pt idx="9">
                <c:v>7.5301204819277115E-2</c:v>
              </c:pt>
              <c:pt idx="10">
                <c:v>7.5208913649025072E-2</c:v>
              </c:pt>
              <c:pt idx="11">
                <c:v>6.6508313539192399E-2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66554896"/>
        <c:axId val="1466579376"/>
      </c:barChart>
      <c:catAx>
        <c:axId val="1466554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665793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665793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66554896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17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0.10989010989010989</c:v>
              </c:pt>
              <c:pt idx="2">
                <c:v>0.10869565217391304</c:v>
              </c:pt>
              <c:pt idx="3">
                <c:v>0.2932330827067669</c:v>
              </c:pt>
              <c:pt idx="4">
                <c:v>0.21311475409836064</c:v>
              </c:pt>
              <c:pt idx="5">
                <c:v>0.22641509433962265</c:v>
              </c:pt>
              <c:pt idx="6">
                <c:v>0.15932203389830507</c:v>
              </c:pt>
              <c:pt idx="7">
                <c:v>9.0592334494773524E-2</c:v>
              </c:pt>
              <c:pt idx="8">
                <c:v>0.15963855421686746</c:v>
              </c:pt>
              <c:pt idx="9">
                <c:v>0.10306406685236769</c:v>
              </c:pt>
              <c:pt idx="10">
                <c:v>0.1496437054631829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66555984"/>
        <c:axId val="1466559792"/>
      </c:barChart>
      <c:catAx>
        <c:axId val="1466555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665597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665597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66555984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17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3.7914691943127965E-2</c:v>
              </c:pt>
              <c:pt idx="1">
                <c:v>2.403846153846154E-2</c:v>
              </c:pt>
              <c:pt idx="2">
                <c:v>6.043956043956044E-2</c:v>
              </c:pt>
              <c:pt idx="3">
                <c:v>6.5217391304347824E-2</c:v>
              </c:pt>
              <c:pt idx="4">
                <c:v>0.10526315789473684</c:v>
              </c:pt>
              <c:pt idx="5">
                <c:v>0.12295081967213115</c:v>
              </c:pt>
              <c:pt idx="6">
                <c:v>0.10062893081761007</c:v>
              </c:pt>
              <c:pt idx="7">
                <c:v>9.4915254237288138E-2</c:v>
              </c:pt>
              <c:pt idx="8">
                <c:v>4.878048780487805E-2</c:v>
              </c:pt>
              <c:pt idx="9">
                <c:v>7.5301204819277115E-2</c:v>
              </c:pt>
              <c:pt idx="10">
                <c:v>7.5208913649025072E-2</c:v>
              </c:pt>
              <c:pt idx="11">
                <c:v>6.6508313539192399E-2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66555440"/>
        <c:axId val="1466579920"/>
      </c:barChart>
      <c:catAx>
        <c:axId val="1466555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665799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665799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66555440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17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0.10989010989010989</c:v>
              </c:pt>
              <c:pt idx="2">
                <c:v>0.10869565217391304</c:v>
              </c:pt>
              <c:pt idx="3">
                <c:v>0.2932330827067669</c:v>
              </c:pt>
              <c:pt idx="4">
                <c:v>0.21311475409836064</c:v>
              </c:pt>
              <c:pt idx="5">
                <c:v>0.22641509433962265</c:v>
              </c:pt>
              <c:pt idx="6">
                <c:v>0.15932203389830507</c:v>
              </c:pt>
              <c:pt idx="7">
                <c:v>9.0592334494773524E-2</c:v>
              </c:pt>
              <c:pt idx="8">
                <c:v>0.15963855421686746</c:v>
              </c:pt>
              <c:pt idx="9">
                <c:v>0.10306406685236769</c:v>
              </c:pt>
              <c:pt idx="10">
                <c:v>0.1496437054631829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66563056"/>
        <c:axId val="1466575568"/>
      </c:barChart>
      <c:catAx>
        <c:axId val="1466563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665755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665755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66563056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17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3.7914691943127965E-2</c:v>
              </c:pt>
              <c:pt idx="1">
                <c:v>2.403846153846154E-2</c:v>
              </c:pt>
              <c:pt idx="2">
                <c:v>6.043956043956044E-2</c:v>
              </c:pt>
              <c:pt idx="3">
                <c:v>6.5217391304347824E-2</c:v>
              </c:pt>
              <c:pt idx="4">
                <c:v>0.10526315789473684</c:v>
              </c:pt>
              <c:pt idx="5">
                <c:v>0.12295081967213115</c:v>
              </c:pt>
              <c:pt idx="6">
                <c:v>0.10062893081761007</c:v>
              </c:pt>
              <c:pt idx="7">
                <c:v>9.4915254237288138E-2</c:v>
              </c:pt>
              <c:pt idx="8">
                <c:v>4.878048780487805E-2</c:v>
              </c:pt>
              <c:pt idx="9">
                <c:v>7.5301204819277115E-2</c:v>
              </c:pt>
              <c:pt idx="10">
                <c:v>7.5208913649025072E-2</c:v>
              </c:pt>
              <c:pt idx="11">
                <c:v>6.6508313539192399E-2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66563600"/>
        <c:axId val="1466570128"/>
      </c:barChart>
      <c:catAx>
        <c:axId val="1466563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665701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665701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66563600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17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0.10989010989010989</c:v>
              </c:pt>
              <c:pt idx="2">
                <c:v>0.10869565217391304</c:v>
              </c:pt>
              <c:pt idx="3">
                <c:v>0.2932330827067669</c:v>
              </c:pt>
              <c:pt idx="4">
                <c:v>0.21311475409836064</c:v>
              </c:pt>
              <c:pt idx="5">
                <c:v>0.22641509433962265</c:v>
              </c:pt>
              <c:pt idx="6">
                <c:v>0.15932203389830507</c:v>
              </c:pt>
              <c:pt idx="7">
                <c:v>9.0592334494773524E-2</c:v>
              </c:pt>
              <c:pt idx="8">
                <c:v>0.15963855421686746</c:v>
              </c:pt>
              <c:pt idx="9">
                <c:v>0.10306406685236769</c:v>
              </c:pt>
              <c:pt idx="10">
                <c:v>0.1496437054631829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66560336"/>
        <c:axId val="1466570672"/>
      </c:barChart>
      <c:catAx>
        <c:axId val="1466560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665706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6657067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66560336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17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3.7914691943127965E-2</c:v>
              </c:pt>
              <c:pt idx="1">
                <c:v>2.403846153846154E-2</c:v>
              </c:pt>
              <c:pt idx="2">
                <c:v>6.043956043956044E-2</c:v>
              </c:pt>
              <c:pt idx="3">
                <c:v>6.5217391304347824E-2</c:v>
              </c:pt>
              <c:pt idx="4">
                <c:v>0.10526315789473684</c:v>
              </c:pt>
              <c:pt idx="5">
                <c:v>0.12295081967213115</c:v>
              </c:pt>
              <c:pt idx="6">
                <c:v>0.10062893081761007</c:v>
              </c:pt>
              <c:pt idx="7">
                <c:v>9.4915254237288138E-2</c:v>
              </c:pt>
              <c:pt idx="8">
                <c:v>4.878048780487805E-2</c:v>
              </c:pt>
              <c:pt idx="9">
                <c:v>7.5301204819277115E-2</c:v>
              </c:pt>
              <c:pt idx="10">
                <c:v>7.5208913649025072E-2</c:v>
              </c:pt>
              <c:pt idx="11">
                <c:v>6.6508313539192399E-2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66565232"/>
        <c:axId val="1466576112"/>
      </c:barChart>
      <c:catAx>
        <c:axId val="1466565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665761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665761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66565232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17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0.10989010989010989</c:v>
              </c:pt>
              <c:pt idx="2">
                <c:v>0.10869565217391304</c:v>
              </c:pt>
              <c:pt idx="3">
                <c:v>0.2932330827067669</c:v>
              </c:pt>
              <c:pt idx="4">
                <c:v>0.21311475409836064</c:v>
              </c:pt>
              <c:pt idx="5">
                <c:v>0.22641509433962265</c:v>
              </c:pt>
              <c:pt idx="6">
                <c:v>0.15932203389830507</c:v>
              </c:pt>
              <c:pt idx="7">
                <c:v>9.0592334494773524E-2</c:v>
              </c:pt>
              <c:pt idx="8">
                <c:v>0.15963855421686746</c:v>
              </c:pt>
              <c:pt idx="9">
                <c:v>0.10306406685236769</c:v>
              </c:pt>
              <c:pt idx="10">
                <c:v>0.1496437054631829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66577200"/>
        <c:axId val="1466565776"/>
      </c:barChart>
      <c:catAx>
        <c:axId val="1466577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665657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665657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66577200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3.7914691943127903E-2</c:v>
              </c:pt>
              <c:pt idx="1">
                <c:v>2.4038461538461502E-2</c:v>
              </c:pt>
              <c:pt idx="2">
                <c:v>6.0439560439560398E-2</c:v>
              </c:pt>
              <c:pt idx="3">
                <c:v>6.5217391304347797E-2</c:v>
              </c:pt>
              <c:pt idx="4">
                <c:v>0.105263157894736</c:v>
              </c:pt>
              <c:pt idx="5">
                <c:v>0.12295081967213101</c:v>
              </c:pt>
              <c:pt idx="6">
                <c:v>0.10062893081761</c:v>
              </c:pt>
              <c:pt idx="7">
                <c:v>9.4915254237288096E-2</c:v>
              </c:pt>
              <c:pt idx="8">
                <c:v>4.8780487804878002E-2</c:v>
              </c:pt>
              <c:pt idx="9">
                <c:v>7.5301204819277101E-2</c:v>
              </c:pt>
              <c:pt idx="10">
                <c:v>7.5208913649025003E-2</c:v>
              </c:pt>
              <c:pt idx="11">
                <c:v>6.6508313539192301E-2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51992832"/>
        <c:axId val="1451994464"/>
      </c:barChart>
      <c:catAx>
        <c:axId val="1451992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519944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519944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51992832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18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3.7914691943127965E-2</c:v>
              </c:pt>
              <c:pt idx="1">
                <c:v>2.403846153846154E-2</c:v>
              </c:pt>
              <c:pt idx="2">
                <c:v>6.043956043956044E-2</c:v>
              </c:pt>
              <c:pt idx="3">
                <c:v>6.5217391304347824E-2</c:v>
              </c:pt>
              <c:pt idx="4">
                <c:v>0.10526315789473684</c:v>
              </c:pt>
              <c:pt idx="5">
                <c:v>0.12295081967213115</c:v>
              </c:pt>
              <c:pt idx="6">
                <c:v>0.10062893081761007</c:v>
              </c:pt>
              <c:pt idx="7">
                <c:v>9.4915254237288138E-2</c:v>
              </c:pt>
              <c:pt idx="8">
                <c:v>4.878048780487805E-2</c:v>
              </c:pt>
              <c:pt idx="9">
                <c:v>7.5301204819277115E-2</c:v>
              </c:pt>
              <c:pt idx="10">
                <c:v>7.5208913649025072E-2</c:v>
              </c:pt>
              <c:pt idx="11">
                <c:v>6.6508313539192399E-2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66556528"/>
        <c:axId val="1466561968"/>
      </c:barChart>
      <c:catAx>
        <c:axId val="1466556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665619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665619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66556528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18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0.10989010989010989</c:v>
              </c:pt>
              <c:pt idx="2">
                <c:v>0.10869565217391304</c:v>
              </c:pt>
              <c:pt idx="3">
                <c:v>0.2932330827067669</c:v>
              </c:pt>
              <c:pt idx="4">
                <c:v>0.21311475409836064</c:v>
              </c:pt>
              <c:pt idx="5">
                <c:v>0.22641509433962265</c:v>
              </c:pt>
              <c:pt idx="6">
                <c:v>0.15932203389830507</c:v>
              </c:pt>
              <c:pt idx="7">
                <c:v>9.0592334494773524E-2</c:v>
              </c:pt>
              <c:pt idx="8">
                <c:v>0.15963855421686746</c:v>
              </c:pt>
              <c:pt idx="9">
                <c:v>0.10306406685236769</c:v>
              </c:pt>
              <c:pt idx="10">
                <c:v>0.1496437054631829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66557072"/>
        <c:axId val="1466578832"/>
      </c:barChart>
      <c:catAx>
        <c:axId val="1466557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665788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665788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66557072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18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3.7914691943127965E-2</c:v>
              </c:pt>
              <c:pt idx="1">
                <c:v>2.403846153846154E-2</c:v>
              </c:pt>
              <c:pt idx="2">
                <c:v>6.043956043956044E-2</c:v>
              </c:pt>
              <c:pt idx="3">
                <c:v>6.5217391304347824E-2</c:v>
              </c:pt>
              <c:pt idx="4">
                <c:v>0.10526315789473684</c:v>
              </c:pt>
              <c:pt idx="5">
                <c:v>0.12295081967213115</c:v>
              </c:pt>
              <c:pt idx="6">
                <c:v>0.10062893081761007</c:v>
              </c:pt>
              <c:pt idx="7">
                <c:v>9.4915254237288138E-2</c:v>
              </c:pt>
              <c:pt idx="8">
                <c:v>4.878048780487805E-2</c:v>
              </c:pt>
              <c:pt idx="9">
                <c:v>7.5301204819277115E-2</c:v>
              </c:pt>
              <c:pt idx="10">
                <c:v>7.5208913649025072E-2</c:v>
              </c:pt>
              <c:pt idx="11">
                <c:v>6.6508313539192399E-2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66580464"/>
        <c:axId val="1466551632"/>
      </c:barChart>
      <c:catAx>
        <c:axId val="1466580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665516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665516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66580464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18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0.10989010989010989</c:v>
              </c:pt>
              <c:pt idx="2">
                <c:v>0.10869565217391304</c:v>
              </c:pt>
              <c:pt idx="3">
                <c:v>0.2932330827067669</c:v>
              </c:pt>
              <c:pt idx="4">
                <c:v>0.21311475409836064</c:v>
              </c:pt>
              <c:pt idx="5">
                <c:v>0.22641509433962265</c:v>
              </c:pt>
              <c:pt idx="6">
                <c:v>0.15932203389830507</c:v>
              </c:pt>
              <c:pt idx="7">
                <c:v>9.0592334494773524E-2</c:v>
              </c:pt>
              <c:pt idx="8">
                <c:v>0.15963855421686746</c:v>
              </c:pt>
              <c:pt idx="9">
                <c:v>0.10306406685236769</c:v>
              </c:pt>
              <c:pt idx="10">
                <c:v>0.1496437054631829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66552176"/>
        <c:axId val="1466557616"/>
      </c:barChart>
      <c:catAx>
        <c:axId val="1466552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665576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665576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66552176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18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3.7914691943127965E-2</c:v>
              </c:pt>
              <c:pt idx="1">
                <c:v>2.403846153846154E-2</c:v>
              </c:pt>
              <c:pt idx="2">
                <c:v>6.043956043956044E-2</c:v>
              </c:pt>
              <c:pt idx="3">
                <c:v>6.5217391304347824E-2</c:v>
              </c:pt>
              <c:pt idx="4">
                <c:v>0.10526315789473684</c:v>
              </c:pt>
              <c:pt idx="5">
                <c:v>0.12295081967213115</c:v>
              </c:pt>
              <c:pt idx="6">
                <c:v>0.10062893081761007</c:v>
              </c:pt>
              <c:pt idx="7">
                <c:v>9.4915254237288138E-2</c:v>
              </c:pt>
              <c:pt idx="8">
                <c:v>4.878048780487805E-2</c:v>
              </c:pt>
              <c:pt idx="9">
                <c:v>7.5301204819277115E-2</c:v>
              </c:pt>
              <c:pt idx="10">
                <c:v>7.5208913649025072E-2</c:v>
              </c:pt>
              <c:pt idx="11">
                <c:v>6.6508313539192399E-2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66558160"/>
        <c:axId val="1466566320"/>
      </c:barChart>
      <c:catAx>
        <c:axId val="1466558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66566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665663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66558160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18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0.10989010989010989</c:v>
              </c:pt>
              <c:pt idx="2">
                <c:v>0.10869565217391304</c:v>
              </c:pt>
              <c:pt idx="3">
                <c:v>0.2932330827067669</c:v>
              </c:pt>
              <c:pt idx="4">
                <c:v>0.21311475409836064</c:v>
              </c:pt>
              <c:pt idx="5">
                <c:v>0.22641509433962265</c:v>
              </c:pt>
              <c:pt idx="6">
                <c:v>0.15932203389830507</c:v>
              </c:pt>
              <c:pt idx="7">
                <c:v>9.0592334494773524E-2</c:v>
              </c:pt>
              <c:pt idx="8">
                <c:v>0.15963855421686746</c:v>
              </c:pt>
              <c:pt idx="9">
                <c:v>0.10306406685236769</c:v>
              </c:pt>
              <c:pt idx="10">
                <c:v>0.1496437054631829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66559248"/>
        <c:axId val="1466560880"/>
      </c:barChart>
      <c:catAx>
        <c:axId val="1466559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665608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665608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66559248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18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3.7914691943127965E-2</c:v>
              </c:pt>
              <c:pt idx="1">
                <c:v>2.403846153846154E-2</c:v>
              </c:pt>
              <c:pt idx="2">
                <c:v>6.043956043956044E-2</c:v>
              </c:pt>
              <c:pt idx="3">
                <c:v>6.5217391304347824E-2</c:v>
              </c:pt>
              <c:pt idx="4">
                <c:v>0.10526315789473684</c:v>
              </c:pt>
              <c:pt idx="5">
                <c:v>0.12295081967213115</c:v>
              </c:pt>
              <c:pt idx="6">
                <c:v>0.10062893081761007</c:v>
              </c:pt>
              <c:pt idx="7">
                <c:v>9.4915254237288138E-2</c:v>
              </c:pt>
              <c:pt idx="8">
                <c:v>4.878048780487805E-2</c:v>
              </c:pt>
              <c:pt idx="9">
                <c:v>7.5301204819277115E-2</c:v>
              </c:pt>
              <c:pt idx="10">
                <c:v>7.5208913649025072E-2</c:v>
              </c:pt>
              <c:pt idx="11">
                <c:v>6.6508313539192399E-2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66561424"/>
        <c:axId val="1466562512"/>
      </c:barChart>
      <c:catAx>
        <c:axId val="1466561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665625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665625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66561424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18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0.10989010989010989</c:v>
              </c:pt>
              <c:pt idx="2">
                <c:v>0.10869565217391304</c:v>
              </c:pt>
              <c:pt idx="3">
                <c:v>0.2932330827067669</c:v>
              </c:pt>
              <c:pt idx="4">
                <c:v>0.21311475409836064</c:v>
              </c:pt>
              <c:pt idx="5">
                <c:v>0.22641509433962265</c:v>
              </c:pt>
              <c:pt idx="6">
                <c:v>0.15932203389830507</c:v>
              </c:pt>
              <c:pt idx="7">
                <c:v>9.0592334494773524E-2</c:v>
              </c:pt>
              <c:pt idx="8">
                <c:v>0.15963855421686746</c:v>
              </c:pt>
              <c:pt idx="9">
                <c:v>0.10306406685236769</c:v>
              </c:pt>
              <c:pt idx="10">
                <c:v>0.1496437054631829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66566864"/>
        <c:axId val="1466567408"/>
      </c:barChart>
      <c:catAx>
        <c:axId val="1466566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665674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665674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66566864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18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3.7914691943127965E-2</c:v>
              </c:pt>
              <c:pt idx="1">
                <c:v>2.403846153846154E-2</c:v>
              </c:pt>
              <c:pt idx="2">
                <c:v>6.043956043956044E-2</c:v>
              </c:pt>
              <c:pt idx="3">
                <c:v>6.5217391304347824E-2</c:v>
              </c:pt>
              <c:pt idx="4">
                <c:v>0.10526315789473684</c:v>
              </c:pt>
              <c:pt idx="5">
                <c:v>0.12295081967213115</c:v>
              </c:pt>
              <c:pt idx="6">
                <c:v>0.10062893081761007</c:v>
              </c:pt>
              <c:pt idx="7">
                <c:v>9.4915254237288138E-2</c:v>
              </c:pt>
              <c:pt idx="8">
                <c:v>4.878048780487805E-2</c:v>
              </c:pt>
              <c:pt idx="9">
                <c:v>7.5301204819277115E-2</c:v>
              </c:pt>
              <c:pt idx="10">
                <c:v>7.5208913649025072E-2</c:v>
              </c:pt>
              <c:pt idx="11">
                <c:v>6.6508313539192399E-2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68244192"/>
        <c:axId val="1468254528"/>
      </c:barChart>
      <c:catAx>
        <c:axId val="1468244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682545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682545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68244192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18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0.10989010989010989</c:v>
              </c:pt>
              <c:pt idx="2">
                <c:v>0.10869565217391304</c:v>
              </c:pt>
              <c:pt idx="3">
                <c:v>0.2932330827067669</c:v>
              </c:pt>
              <c:pt idx="4">
                <c:v>0.21311475409836064</c:v>
              </c:pt>
              <c:pt idx="5">
                <c:v>0.22641509433962265</c:v>
              </c:pt>
              <c:pt idx="6">
                <c:v>0.15932203389830507</c:v>
              </c:pt>
              <c:pt idx="7">
                <c:v>9.0592334494773524E-2</c:v>
              </c:pt>
              <c:pt idx="8">
                <c:v>0.15963855421686746</c:v>
              </c:pt>
              <c:pt idx="9">
                <c:v>0.10306406685236769</c:v>
              </c:pt>
              <c:pt idx="10">
                <c:v>0.1496437054631829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68255072"/>
        <c:axId val="1468265952"/>
      </c:barChart>
      <c:catAx>
        <c:axId val="1468255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682659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682659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68255072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</c:v>
              </c:pt>
              <c:pt idx="2">
                <c:v>0.108695652173913</c:v>
              </c:pt>
              <c:pt idx="3">
                <c:v>0.29323308270676601</c:v>
              </c:pt>
              <c:pt idx="4">
                <c:v>0.21311475409836</c:v>
              </c:pt>
              <c:pt idx="5">
                <c:v>0.22641509433962201</c:v>
              </c:pt>
              <c:pt idx="6">
                <c:v>0.15932203389830499</c:v>
              </c:pt>
              <c:pt idx="7">
                <c:v>9.0592334494773497E-2</c:v>
              </c:pt>
              <c:pt idx="8">
                <c:v>0.15963855421686701</c:v>
              </c:pt>
              <c:pt idx="9">
                <c:v>0.10306406685236701</c:v>
              </c:pt>
              <c:pt idx="10">
                <c:v>0.14964370546318201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52000448"/>
        <c:axId val="1451995008"/>
      </c:barChart>
      <c:catAx>
        <c:axId val="1452000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519950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519950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52000448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19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3.7914691943127965E-2</c:v>
              </c:pt>
              <c:pt idx="1">
                <c:v>2.403846153846154E-2</c:v>
              </c:pt>
              <c:pt idx="2">
                <c:v>6.043956043956044E-2</c:v>
              </c:pt>
              <c:pt idx="3">
                <c:v>6.5217391304347824E-2</c:v>
              </c:pt>
              <c:pt idx="4">
                <c:v>0.10526315789473684</c:v>
              </c:pt>
              <c:pt idx="5">
                <c:v>0.12295081967213115</c:v>
              </c:pt>
              <c:pt idx="6">
                <c:v>0.10062893081761007</c:v>
              </c:pt>
              <c:pt idx="7">
                <c:v>9.4915254237288138E-2</c:v>
              </c:pt>
              <c:pt idx="8">
                <c:v>4.878048780487805E-2</c:v>
              </c:pt>
              <c:pt idx="9">
                <c:v>7.5301204819277115E-2</c:v>
              </c:pt>
              <c:pt idx="10">
                <c:v>7.5208913649025072E-2</c:v>
              </c:pt>
              <c:pt idx="11">
                <c:v>6.6508313539192399E-2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68255616"/>
        <c:axId val="1468259968"/>
      </c:barChart>
      <c:catAx>
        <c:axId val="1468255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682599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682599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68255616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19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0.10989010989010989</c:v>
              </c:pt>
              <c:pt idx="2">
                <c:v>0.10869565217391304</c:v>
              </c:pt>
              <c:pt idx="3">
                <c:v>0.2932330827067669</c:v>
              </c:pt>
              <c:pt idx="4">
                <c:v>0.21311475409836064</c:v>
              </c:pt>
              <c:pt idx="5">
                <c:v>0.22641509433962265</c:v>
              </c:pt>
              <c:pt idx="6">
                <c:v>0.15932203389830507</c:v>
              </c:pt>
              <c:pt idx="7">
                <c:v>9.0592334494773524E-2</c:v>
              </c:pt>
              <c:pt idx="8">
                <c:v>0.15963855421686746</c:v>
              </c:pt>
              <c:pt idx="9">
                <c:v>0.10306406685236769</c:v>
              </c:pt>
              <c:pt idx="10">
                <c:v>0.1496437054631829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68260512"/>
        <c:axId val="1468270304"/>
      </c:barChart>
      <c:catAx>
        <c:axId val="1468260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682703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6827030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68260512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19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3.7914691943127965E-2</c:v>
              </c:pt>
              <c:pt idx="1">
                <c:v>2.403846153846154E-2</c:v>
              </c:pt>
              <c:pt idx="2">
                <c:v>6.043956043956044E-2</c:v>
              </c:pt>
              <c:pt idx="3">
                <c:v>6.5217391304347824E-2</c:v>
              </c:pt>
              <c:pt idx="4">
                <c:v>0.10526315789473684</c:v>
              </c:pt>
              <c:pt idx="5">
                <c:v>0.12295081967213115</c:v>
              </c:pt>
              <c:pt idx="6">
                <c:v>0.10062893081761007</c:v>
              </c:pt>
              <c:pt idx="7">
                <c:v>9.4915254237288138E-2</c:v>
              </c:pt>
              <c:pt idx="8">
                <c:v>4.878048780487805E-2</c:v>
              </c:pt>
              <c:pt idx="9">
                <c:v>7.5301204819277115E-2</c:v>
              </c:pt>
              <c:pt idx="10">
                <c:v>7.5208913649025072E-2</c:v>
              </c:pt>
              <c:pt idx="11">
                <c:v>6.6508313539192399E-2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68250176"/>
        <c:axId val="1468249088"/>
      </c:barChart>
      <c:catAx>
        <c:axId val="1468250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682490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682490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68250176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19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0.10989010989010989</c:v>
              </c:pt>
              <c:pt idx="2">
                <c:v>0.10869565217391304</c:v>
              </c:pt>
              <c:pt idx="3">
                <c:v>0.2932330827067669</c:v>
              </c:pt>
              <c:pt idx="4">
                <c:v>0.21311475409836064</c:v>
              </c:pt>
              <c:pt idx="5">
                <c:v>0.22641509433962265</c:v>
              </c:pt>
              <c:pt idx="6">
                <c:v>0.15932203389830507</c:v>
              </c:pt>
              <c:pt idx="7">
                <c:v>9.0592334494773524E-2</c:v>
              </c:pt>
              <c:pt idx="8">
                <c:v>0.15963855421686746</c:v>
              </c:pt>
              <c:pt idx="9">
                <c:v>0.10306406685236769</c:v>
              </c:pt>
              <c:pt idx="10">
                <c:v>0.1496437054631829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68248000"/>
        <c:axId val="1468270848"/>
      </c:barChart>
      <c:catAx>
        <c:axId val="1468248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682708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682708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68248000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19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3.7914691943127965E-2</c:v>
              </c:pt>
              <c:pt idx="1">
                <c:v>2.403846153846154E-2</c:v>
              </c:pt>
              <c:pt idx="2">
                <c:v>6.043956043956044E-2</c:v>
              </c:pt>
              <c:pt idx="3">
                <c:v>6.5217391304347824E-2</c:v>
              </c:pt>
              <c:pt idx="4">
                <c:v>0.10526315789473684</c:v>
              </c:pt>
              <c:pt idx="5">
                <c:v>0.12295081967213115</c:v>
              </c:pt>
              <c:pt idx="6">
                <c:v>0.10062893081761007</c:v>
              </c:pt>
              <c:pt idx="7">
                <c:v>9.4915254237288138E-2</c:v>
              </c:pt>
              <c:pt idx="8">
                <c:v>4.878048780487805E-2</c:v>
              </c:pt>
              <c:pt idx="9">
                <c:v>7.5301204819277115E-2</c:v>
              </c:pt>
              <c:pt idx="10">
                <c:v>7.5208913649025072E-2</c:v>
              </c:pt>
              <c:pt idx="11">
                <c:v>6.6508313539192399E-2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68264864"/>
        <c:axId val="1468250720"/>
      </c:barChart>
      <c:catAx>
        <c:axId val="1468264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682507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682507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68264864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19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0.10989010989010989</c:v>
              </c:pt>
              <c:pt idx="2">
                <c:v>0.10869565217391304</c:v>
              </c:pt>
              <c:pt idx="3">
                <c:v>0.2932330827067669</c:v>
              </c:pt>
              <c:pt idx="4">
                <c:v>0.21311475409836064</c:v>
              </c:pt>
              <c:pt idx="5">
                <c:v>0.22641509433962265</c:v>
              </c:pt>
              <c:pt idx="6">
                <c:v>0.15932203389830507</c:v>
              </c:pt>
              <c:pt idx="7">
                <c:v>9.0592334494773524E-2</c:v>
              </c:pt>
              <c:pt idx="8">
                <c:v>0.15963855421686746</c:v>
              </c:pt>
              <c:pt idx="9">
                <c:v>0.10306406685236769</c:v>
              </c:pt>
              <c:pt idx="10">
                <c:v>0.1496437054631829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68264320"/>
        <c:axId val="1468252352"/>
      </c:barChart>
      <c:catAx>
        <c:axId val="1468264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682523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682523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68264320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19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3.7914691943127965E-2</c:v>
              </c:pt>
              <c:pt idx="1">
                <c:v>2.403846153846154E-2</c:v>
              </c:pt>
              <c:pt idx="2">
                <c:v>6.043956043956044E-2</c:v>
              </c:pt>
              <c:pt idx="3">
                <c:v>6.5217391304347824E-2</c:v>
              </c:pt>
              <c:pt idx="4">
                <c:v>0.10526315789473684</c:v>
              </c:pt>
              <c:pt idx="5">
                <c:v>0.12295081967213115</c:v>
              </c:pt>
              <c:pt idx="6">
                <c:v>0.10062893081761007</c:v>
              </c:pt>
              <c:pt idx="7">
                <c:v>9.4915254237288138E-2</c:v>
              </c:pt>
              <c:pt idx="8">
                <c:v>4.878048780487805E-2</c:v>
              </c:pt>
              <c:pt idx="9">
                <c:v>7.5301204819277115E-2</c:v>
              </c:pt>
              <c:pt idx="10">
                <c:v>7.5208913649025072E-2</c:v>
              </c:pt>
              <c:pt idx="11">
                <c:v>6.6508313539192399E-2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68261056"/>
        <c:axId val="1468252896"/>
      </c:barChart>
      <c:catAx>
        <c:axId val="1468261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682528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682528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68261056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19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0.10989010989010989</c:v>
              </c:pt>
              <c:pt idx="2">
                <c:v>0.10869565217391304</c:v>
              </c:pt>
              <c:pt idx="3">
                <c:v>0.2932330827067669</c:v>
              </c:pt>
              <c:pt idx="4">
                <c:v>0.21311475409836064</c:v>
              </c:pt>
              <c:pt idx="5">
                <c:v>0.22641509433962265</c:v>
              </c:pt>
              <c:pt idx="6">
                <c:v>0.15932203389830507</c:v>
              </c:pt>
              <c:pt idx="7">
                <c:v>9.0592334494773524E-2</c:v>
              </c:pt>
              <c:pt idx="8">
                <c:v>0.15963855421686746</c:v>
              </c:pt>
              <c:pt idx="9">
                <c:v>0.10306406685236769</c:v>
              </c:pt>
              <c:pt idx="10">
                <c:v>0.1496437054631829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68263776"/>
        <c:axId val="1468244736"/>
      </c:barChart>
      <c:catAx>
        <c:axId val="1468263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682447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682447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68263776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19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3.7914691943127965E-2</c:v>
              </c:pt>
              <c:pt idx="1">
                <c:v>2.403846153846154E-2</c:v>
              </c:pt>
              <c:pt idx="2">
                <c:v>6.043956043956044E-2</c:v>
              </c:pt>
              <c:pt idx="3">
                <c:v>6.5217391304347824E-2</c:v>
              </c:pt>
              <c:pt idx="4">
                <c:v>0.10526315789473684</c:v>
              </c:pt>
              <c:pt idx="5">
                <c:v>0.12295081967213115</c:v>
              </c:pt>
              <c:pt idx="6">
                <c:v>0.10062893081761007</c:v>
              </c:pt>
              <c:pt idx="7">
                <c:v>9.4915254237288138E-2</c:v>
              </c:pt>
              <c:pt idx="8">
                <c:v>4.878048780487805E-2</c:v>
              </c:pt>
              <c:pt idx="9">
                <c:v>7.5301204819277115E-2</c:v>
              </c:pt>
              <c:pt idx="10">
                <c:v>7.5208913649025072E-2</c:v>
              </c:pt>
              <c:pt idx="11">
                <c:v>6.6508313539192399E-2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68272480"/>
        <c:axId val="1468275744"/>
      </c:barChart>
      <c:catAx>
        <c:axId val="1468272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682757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682757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68272480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19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0.10989010989010989</c:v>
              </c:pt>
              <c:pt idx="2">
                <c:v>0.10869565217391304</c:v>
              </c:pt>
              <c:pt idx="3">
                <c:v>0.2932330827067669</c:v>
              </c:pt>
              <c:pt idx="4">
                <c:v>0.21311475409836064</c:v>
              </c:pt>
              <c:pt idx="5">
                <c:v>0.22641509433962265</c:v>
              </c:pt>
              <c:pt idx="6">
                <c:v>0.15932203389830507</c:v>
              </c:pt>
              <c:pt idx="7">
                <c:v>9.0592334494773524E-2</c:v>
              </c:pt>
              <c:pt idx="8">
                <c:v>0.15963855421686746</c:v>
              </c:pt>
              <c:pt idx="9">
                <c:v>0.10306406685236769</c:v>
              </c:pt>
              <c:pt idx="10">
                <c:v>0.1496437054631829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68245280"/>
        <c:axId val="1468267040"/>
      </c:barChart>
      <c:catAx>
        <c:axId val="1468245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682670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682670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68245280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3.7914691943127903E-2</c:v>
              </c:pt>
              <c:pt idx="1">
                <c:v>2.4038461538461502E-2</c:v>
              </c:pt>
              <c:pt idx="2">
                <c:v>6.0439560439560398E-2</c:v>
              </c:pt>
              <c:pt idx="3">
                <c:v>6.5217391304347797E-2</c:v>
              </c:pt>
              <c:pt idx="4">
                <c:v>0.105263157894736</c:v>
              </c:pt>
              <c:pt idx="5">
                <c:v>0.12295081967213101</c:v>
              </c:pt>
              <c:pt idx="6">
                <c:v>0.10062893081761</c:v>
              </c:pt>
              <c:pt idx="7">
                <c:v>9.4915254237288096E-2</c:v>
              </c:pt>
              <c:pt idx="8">
                <c:v>4.8780487804878002E-2</c:v>
              </c:pt>
              <c:pt idx="9">
                <c:v>7.5301204819277101E-2</c:v>
              </c:pt>
              <c:pt idx="10">
                <c:v>7.5208913649025003E-2</c:v>
              </c:pt>
              <c:pt idx="11">
                <c:v>6.6508313539192301E-2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47977280"/>
        <c:axId val="1247978368"/>
      </c:barChart>
      <c:catAx>
        <c:axId val="1247977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2479783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479783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247977280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3.7914691943127903E-2</c:v>
              </c:pt>
              <c:pt idx="1">
                <c:v>2.4038461538461502E-2</c:v>
              </c:pt>
              <c:pt idx="2">
                <c:v>6.0439560439560398E-2</c:v>
              </c:pt>
              <c:pt idx="3">
                <c:v>6.5217391304347797E-2</c:v>
              </c:pt>
              <c:pt idx="4">
                <c:v>0.105263157894736</c:v>
              </c:pt>
              <c:pt idx="5">
                <c:v>0.12295081967213101</c:v>
              </c:pt>
              <c:pt idx="6">
                <c:v>0.10062893081761</c:v>
              </c:pt>
              <c:pt idx="7">
                <c:v>9.4915254237288096E-2</c:v>
              </c:pt>
              <c:pt idx="8">
                <c:v>4.8780487804878002E-2</c:v>
              </c:pt>
              <c:pt idx="9">
                <c:v>7.5301204819277101E-2</c:v>
              </c:pt>
              <c:pt idx="10">
                <c:v>7.5208913649025003E-2</c:v>
              </c:pt>
              <c:pt idx="11">
                <c:v>6.6508313539192301E-2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51995552"/>
        <c:axId val="1451996096"/>
      </c:barChart>
      <c:catAx>
        <c:axId val="1451995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519960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519960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51995552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20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3.7914691943127965E-2</c:v>
              </c:pt>
              <c:pt idx="1">
                <c:v>2.403846153846154E-2</c:v>
              </c:pt>
              <c:pt idx="2">
                <c:v>6.043956043956044E-2</c:v>
              </c:pt>
              <c:pt idx="3">
                <c:v>6.5217391304347824E-2</c:v>
              </c:pt>
              <c:pt idx="4">
                <c:v>0.10526315789473684</c:v>
              </c:pt>
              <c:pt idx="5">
                <c:v>0.12295081967213115</c:v>
              </c:pt>
              <c:pt idx="6">
                <c:v>0.10062893081761007</c:v>
              </c:pt>
              <c:pt idx="7">
                <c:v>9.4915254237288138E-2</c:v>
              </c:pt>
              <c:pt idx="8">
                <c:v>4.878048780487805E-2</c:v>
              </c:pt>
              <c:pt idx="9">
                <c:v>7.5301204819277115E-2</c:v>
              </c:pt>
              <c:pt idx="10">
                <c:v>7.5208913649025072E-2</c:v>
              </c:pt>
              <c:pt idx="11">
                <c:v>6.6508313539192399E-2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68246368"/>
        <c:axId val="1468261600"/>
      </c:barChart>
      <c:catAx>
        <c:axId val="1468246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682616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682616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68246368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20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0.10989010989010989</c:v>
              </c:pt>
              <c:pt idx="2">
                <c:v>0.10869565217391304</c:v>
              </c:pt>
              <c:pt idx="3">
                <c:v>0.2932330827067669</c:v>
              </c:pt>
              <c:pt idx="4">
                <c:v>0.21311475409836064</c:v>
              </c:pt>
              <c:pt idx="5">
                <c:v>0.22641509433962265</c:v>
              </c:pt>
              <c:pt idx="6">
                <c:v>0.15932203389830507</c:v>
              </c:pt>
              <c:pt idx="7">
                <c:v>9.0592334494773524E-2</c:v>
              </c:pt>
              <c:pt idx="8">
                <c:v>0.15963855421686746</c:v>
              </c:pt>
              <c:pt idx="9">
                <c:v>0.10306406685236769</c:v>
              </c:pt>
              <c:pt idx="10">
                <c:v>0.1496437054631829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68262144"/>
        <c:axId val="1468248544"/>
      </c:barChart>
      <c:catAx>
        <c:axId val="1468262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682485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682485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68262144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20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3.7914691943127965E-2</c:v>
              </c:pt>
              <c:pt idx="1">
                <c:v>2.403846153846154E-2</c:v>
              </c:pt>
              <c:pt idx="2">
                <c:v>6.043956043956044E-2</c:v>
              </c:pt>
              <c:pt idx="3">
                <c:v>6.5217391304347824E-2</c:v>
              </c:pt>
              <c:pt idx="4">
                <c:v>0.10526315789473684</c:v>
              </c:pt>
              <c:pt idx="5">
                <c:v>0.12295081967213115</c:v>
              </c:pt>
              <c:pt idx="6">
                <c:v>0.10062893081761007</c:v>
              </c:pt>
              <c:pt idx="7">
                <c:v>9.4915254237288138E-2</c:v>
              </c:pt>
              <c:pt idx="8">
                <c:v>4.878048780487805E-2</c:v>
              </c:pt>
              <c:pt idx="9">
                <c:v>7.5301204819277115E-2</c:v>
              </c:pt>
              <c:pt idx="10">
                <c:v>7.5208913649025072E-2</c:v>
              </c:pt>
              <c:pt idx="11">
                <c:v>6.6508313539192399E-2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68245824"/>
        <c:axId val="1468265408"/>
      </c:barChart>
      <c:catAx>
        <c:axId val="1468245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682654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682654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68245824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20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0.10989010989010989</c:v>
              </c:pt>
              <c:pt idx="2">
                <c:v>0.10869565217391304</c:v>
              </c:pt>
              <c:pt idx="3">
                <c:v>0.2932330827067669</c:v>
              </c:pt>
              <c:pt idx="4">
                <c:v>0.21311475409836064</c:v>
              </c:pt>
              <c:pt idx="5">
                <c:v>0.22641509433962265</c:v>
              </c:pt>
              <c:pt idx="6">
                <c:v>0.15932203389830507</c:v>
              </c:pt>
              <c:pt idx="7">
                <c:v>9.0592334494773524E-2</c:v>
              </c:pt>
              <c:pt idx="8">
                <c:v>0.15963855421686746</c:v>
              </c:pt>
              <c:pt idx="9">
                <c:v>0.10306406685236769</c:v>
              </c:pt>
              <c:pt idx="10">
                <c:v>0.1496437054631829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68266496"/>
        <c:axId val="1468246912"/>
      </c:barChart>
      <c:catAx>
        <c:axId val="1468266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682469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682469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68266496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20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3.7914691943127965E-2</c:v>
              </c:pt>
              <c:pt idx="1">
                <c:v>2.403846153846154E-2</c:v>
              </c:pt>
              <c:pt idx="2">
                <c:v>6.043956043956044E-2</c:v>
              </c:pt>
              <c:pt idx="3">
                <c:v>6.5217391304347824E-2</c:v>
              </c:pt>
              <c:pt idx="4">
                <c:v>0.10526315789473684</c:v>
              </c:pt>
              <c:pt idx="5">
                <c:v>0.12295081967213115</c:v>
              </c:pt>
              <c:pt idx="6">
                <c:v>0.10062893081761007</c:v>
              </c:pt>
              <c:pt idx="7">
                <c:v>9.4915254237288138E-2</c:v>
              </c:pt>
              <c:pt idx="8">
                <c:v>4.878048780487805E-2</c:v>
              </c:pt>
              <c:pt idx="9">
                <c:v>7.5301204819277115E-2</c:v>
              </c:pt>
              <c:pt idx="10">
                <c:v>7.5208913649025072E-2</c:v>
              </c:pt>
              <c:pt idx="11">
                <c:v>6.6508313539192399E-2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68267584"/>
        <c:axId val="1468262688"/>
      </c:barChart>
      <c:catAx>
        <c:axId val="1468267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682626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682626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68267584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20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0.10989010989010989</c:v>
              </c:pt>
              <c:pt idx="2">
                <c:v>0.10869565217391304</c:v>
              </c:pt>
              <c:pt idx="3">
                <c:v>0.2932330827067669</c:v>
              </c:pt>
              <c:pt idx="4">
                <c:v>0.21311475409836064</c:v>
              </c:pt>
              <c:pt idx="5">
                <c:v>0.22641509433962265</c:v>
              </c:pt>
              <c:pt idx="6">
                <c:v>0.15932203389830507</c:v>
              </c:pt>
              <c:pt idx="7">
                <c:v>9.0592334494773524E-2</c:v>
              </c:pt>
              <c:pt idx="8">
                <c:v>0.15963855421686746</c:v>
              </c:pt>
              <c:pt idx="9">
                <c:v>0.10306406685236769</c:v>
              </c:pt>
              <c:pt idx="10">
                <c:v>0.1496437054631829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68271392"/>
        <c:axId val="1468256160"/>
      </c:barChart>
      <c:catAx>
        <c:axId val="1468271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682561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682561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68271392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20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3.7914691943127965E-2</c:v>
              </c:pt>
              <c:pt idx="1">
                <c:v>2.403846153846154E-2</c:v>
              </c:pt>
              <c:pt idx="2">
                <c:v>6.043956043956044E-2</c:v>
              </c:pt>
              <c:pt idx="3">
                <c:v>6.5217391304347824E-2</c:v>
              </c:pt>
              <c:pt idx="4">
                <c:v>0.10526315789473684</c:v>
              </c:pt>
              <c:pt idx="5">
                <c:v>0.12295081967213115</c:v>
              </c:pt>
              <c:pt idx="6">
                <c:v>0.10062893081761007</c:v>
              </c:pt>
              <c:pt idx="7">
                <c:v>9.4915254237288138E-2</c:v>
              </c:pt>
              <c:pt idx="8">
                <c:v>4.878048780487805E-2</c:v>
              </c:pt>
              <c:pt idx="9">
                <c:v>7.5301204819277115E-2</c:v>
              </c:pt>
              <c:pt idx="10">
                <c:v>7.5208913649025072E-2</c:v>
              </c:pt>
              <c:pt idx="11">
                <c:v>6.6508313539192399E-2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68247456"/>
        <c:axId val="1468276288"/>
      </c:barChart>
      <c:catAx>
        <c:axId val="1468247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682762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682762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68247456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20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0.10989010989010989</c:v>
              </c:pt>
              <c:pt idx="2">
                <c:v>0.10869565217391304</c:v>
              </c:pt>
              <c:pt idx="3">
                <c:v>0.2932330827067669</c:v>
              </c:pt>
              <c:pt idx="4">
                <c:v>0.21311475409836064</c:v>
              </c:pt>
              <c:pt idx="5">
                <c:v>0.22641509433962265</c:v>
              </c:pt>
              <c:pt idx="6">
                <c:v>0.15932203389830507</c:v>
              </c:pt>
              <c:pt idx="7">
                <c:v>9.0592334494773524E-2</c:v>
              </c:pt>
              <c:pt idx="8">
                <c:v>0.15963855421686746</c:v>
              </c:pt>
              <c:pt idx="9">
                <c:v>0.10306406685236769</c:v>
              </c:pt>
              <c:pt idx="10">
                <c:v>0.1496437054631829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68268128"/>
        <c:axId val="1468263232"/>
      </c:barChart>
      <c:catAx>
        <c:axId val="1468268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682632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682632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68268128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20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3.7914691943127965E-2</c:v>
              </c:pt>
              <c:pt idx="1">
                <c:v>2.403846153846154E-2</c:v>
              </c:pt>
              <c:pt idx="2">
                <c:v>6.043956043956044E-2</c:v>
              </c:pt>
              <c:pt idx="3">
                <c:v>6.5217391304347824E-2</c:v>
              </c:pt>
              <c:pt idx="4">
                <c:v>0.10526315789473684</c:v>
              </c:pt>
              <c:pt idx="5">
                <c:v>0.12295081967213115</c:v>
              </c:pt>
              <c:pt idx="6">
                <c:v>0.10062893081761007</c:v>
              </c:pt>
              <c:pt idx="7">
                <c:v>9.4915254237288138E-2</c:v>
              </c:pt>
              <c:pt idx="8">
                <c:v>4.878048780487805E-2</c:v>
              </c:pt>
              <c:pt idx="9">
                <c:v>7.5301204819277115E-2</c:v>
              </c:pt>
              <c:pt idx="10">
                <c:v>7.5208913649025072E-2</c:v>
              </c:pt>
              <c:pt idx="11">
                <c:v>6.6508313539192399E-2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68256704"/>
        <c:axId val="1468268672"/>
      </c:barChart>
      <c:catAx>
        <c:axId val="1468256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682686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6826867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68256704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20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0.10989010989010989</c:v>
              </c:pt>
              <c:pt idx="2">
                <c:v>0.10869565217391304</c:v>
              </c:pt>
              <c:pt idx="3">
                <c:v>0.2932330827067669</c:v>
              </c:pt>
              <c:pt idx="4">
                <c:v>0.21311475409836064</c:v>
              </c:pt>
              <c:pt idx="5">
                <c:v>0.22641509433962265</c:v>
              </c:pt>
              <c:pt idx="6">
                <c:v>0.15932203389830507</c:v>
              </c:pt>
              <c:pt idx="7">
                <c:v>9.0592334494773524E-2</c:v>
              </c:pt>
              <c:pt idx="8">
                <c:v>0.15963855421686746</c:v>
              </c:pt>
              <c:pt idx="9">
                <c:v>0.10306406685236769</c:v>
              </c:pt>
              <c:pt idx="10">
                <c:v>0.1496437054631829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68257248"/>
        <c:axId val="1468269216"/>
      </c:barChart>
      <c:catAx>
        <c:axId val="1468257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682692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682692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68257248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</c:v>
              </c:pt>
              <c:pt idx="2">
                <c:v>0.108695652173913</c:v>
              </c:pt>
              <c:pt idx="3">
                <c:v>0.29323308270676601</c:v>
              </c:pt>
              <c:pt idx="4">
                <c:v>0.21311475409836</c:v>
              </c:pt>
              <c:pt idx="5">
                <c:v>0.22641509433962201</c:v>
              </c:pt>
              <c:pt idx="6">
                <c:v>0.15932203389830499</c:v>
              </c:pt>
              <c:pt idx="7">
                <c:v>9.0592334494773497E-2</c:v>
              </c:pt>
              <c:pt idx="8">
                <c:v>0.15963855421686701</c:v>
              </c:pt>
              <c:pt idx="9">
                <c:v>0.10306406685236701</c:v>
              </c:pt>
              <c:pt idx="10">
                <c:v>0.14964370546318201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51999360"/>
        <c:axId val="1452000992"/>
      </c:barChart>
      <c:catAx>
        <c:axId val="1451999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520009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520009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51999360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2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3.7914691943127965E-2</c:v>
              </c:pt>
              <c:pt idx="1">
                <c:v>2.403846153846154E-2</c:v>
              </c:pt>
              <c:pt idx="2">
                <c:v>6.043956043956044E-2</c:v>
              </c:pt>
              <c:pt idx="3">
                <c:v>6.5217391304347824E-2</c:v>
              </c:pt>
              <c:pt idx="4">
                <c:v>0.10526315789473684</c:v>
              </c:pt>
              <c:pt idx="5">
                <c:v>0.12295081967213115</c:v>
              </c:pt>
              <c:pt idx="6">
                <c:v>0.10062893081761007</c:v>
              </c:pt>
              <c:pt idx="7">
                <c:v>9.4915254237288138E-2</c:v>
              </c:pt>
              <c:pt idx="8">
                <c:v>4.878048780487805E-2</c:v>
              </c:pt>
              <c:pt idx="9">
                <c:v>7.5301204819277115E-2</c:v>
              </c:pt>
              <c:pt idx="10">
                <c:v>7.5208913649025072E-2</c:v>
              </c:pt>
              <c:pt idx="11">
                <c:v>6.6508313539192399E-2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68269760"/>
        <c:axId val="1468271936"/>
      </c:barChart>
      <c:catAx>
        <c:axId val="1468269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682719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682719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68269760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2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0.10989010989010989</c:v>
              </c:pt>
              <c:pt idx="2">
                <c:v>0.10869565217391304</c:v>
              </c:pt>
              <c:pt idx="3">
                <c:v>0.2932330827067669</c:v>
              </c:pt>
              <c:pt idx="4">
                <c:v>0.21311475409836064</c:v>
              </c:pt>
              <c:pt idx="5">
                <c:v>0.22641509433962265</c:v>
              </c:pt>
              <c:pt idx="6">
                <c:v>0.15932203389830507</c:v>
              </c:pt>
              <c:pt idx="7">
                <c:v>9.0592334494773524E-2</c:v>
              </c:pt>
              <c:pt idx="8">
                <c:v>0.15963855421686746</c:v>
              </c:pt>
              <c:pt idx="9">
                <c:v>0.10306406685236769</c:v>
              </c:pt>
              <c:pt idx="10">
                <c:v>0.1496437054631829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68249632"/>
        <c:axId val="1468251264"/>
      </c:barChart>
      <c:catAx>
        <c:axId val="1468249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682512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682512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68249632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2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3.7914691943127965E-2</c:v>
              </c:pt>
              <c:pt idx="1">
                <c:v>2.403846153846154E-2</c:v>
              </c:pt>
              <c:pt idx="2">
                <c:v>6.043956043956044E-2</c:v>
              </c:pt>
              <c:pt idx="3">
                <c:v>6.5217391304347824E-2</c:v>
              </c:pt>
              <c:pt idx="4">
                <c:v>0.10526315789473684</c:v>
              </c:pt>
              <c:pt idx="5">
                <c:v>0.12295081967213115</c:v>
              </c:pt>
              <c:pt idx="6">
                <c:v>0.10062893081761007</c:v>
              </c:pt>
              <c:pt idx="7">
                <c:v>9.4915254237288138E-2</c:v>
              </c:pt>
              <c:pt idx="8">
                <c:v>4.878048780487805E-2</c:v>
              </c:pt>
              <c:pt idx="9">
                <c:v>7.5301204819277115E-2</c:v>
              </c:pt>
              <c:pt idx="10">
                <c:v>7.5208913649025072E-2</c:v>
              </c:pt>
              <c:pt idx="11">
                <c:v>6.6508313539192399E-2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68273024"/>
        <c:axId val="1468273568"/>
      </c:barChart>
      <c:catAx>
        <c:axId val="1468273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682735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682735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68273024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2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0.10989010989010989</c:v>
              </c:pt>
              <c:pt idx="2">
                <c:v>0.10869565217391304</c:v>
              </c:pt>
              <c:pt idx="3">
                <c:v>0.2932330827067669</c:v>
              </c:pt>
              <c:pt idx="4">
                <c:v>0.21311475409836064</c:v>
              </c:pt>
              <c:pt idx="5">
                <c:v>0.22641509433962265</c:v>
              </c:pt>
              <c:pt idx="6">
                <c:v>0.15932203389830507</c:v>
              </c:pt>
              <c:pt idx="7">
                <c:v>9.0592334494773524E-2</c:v>
              </c:pt>
              <c:pt idx="8">
                <c:v>0.15963855421686746</c:v>
              </c:pt>
              <c:pt idx="9">
                <c:v>0.10306406685236769</c:v>
              </c:pt>
              <c:pt idx="10">
                <c:v>0.1496437054631829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68274112"/>
        <c:axId val="1468251808"/>
      </c:barChart>
      <c:catAx>
        <c:axId val="1468274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682518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682518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68274112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2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3.7914691943127965E-2</c:v>
              </c:pt>
              <c:pt idx="1">
                <c:v>2.403846153846154E-2</c:v>
              </c:pt>
              <c:pt idx="2">
                <c:v>6.043956043956044E-2</c:v>
              </c:pt>
              <c:pt idx="3">
                <c:v>6.5217391304347824E-2</c:v>
              </c:pt>
              <c:pt idx="4">
                <c:v>0.10526315789473684</c:v>
              </c:pt>
              <c:pt idx="5">
                <c:v>0.12295081967213115</c:v>
              </c:pt>
              <c:pt idx="6">
                <c:v>0.10062893081761007</c:v>
              </c:pt>
              <c:pt idx="7">
                <c:v>9.4915254237288138E-2</c:v>
              </c:pt>
              <c:pt idx="8">
                <c:v>4.878048780487805E-2</c:v>
              </c:pt>
              <c:pt idx="9">
                <c:v>7.5301204819277115E-2</c:v>
              </c:pt>
              <c:pt idx="10">
                <c:v>7.5208913649025072E-2</c:v>
              </c:pt>
              <c:pt idx="11">
                <c:v>6.6508313539192399E-2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68257792"/>
        <c:axId val="1468253440"/>
      </c:barChart>
      <c:catAx>
        <c:axId val="1468257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682534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682534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68257792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2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0.10989010989010989</c:v>
              </c:pt>
              <c:pt idx="2">
                <c:v>0.10869565217391304</c:v>
              </c:pt>
              <c:pt idx="3">
                <c:v>0.2932330827067669</c:v>
              </c:pt>
              <c:pt idx="4">
                <c:v>0.21311475409836064</c:v>
              </c:pt>
              <c:pt idx="5">
                <c:v>0.22641509433962265</c:v>
              </c:pt>
              <c:pt idx="6">
                <c:v>0.15932203389830507</c:v>
              </c:pt>
              <c:pt idx="7">
                <c:v>9.0592334494773524E-2</c:v>
              </c:pt>
              <c:pt idx="8">
                <c:v>0.15963855421686746</c:v>
              </c:pt>
              <c:pt idx="9">
                <c:v>0.10306406685236769</c:v>
              </c:pt>
              <c:pt idx="10">
                <c:v>0.1496437054631829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68258336"/>
        <c:axId val="1468274656"/>
      </c:barChart>
      <c:catAx>
        <c:axId val="1468258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682746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682746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68258336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2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3.7914691943127965E-2</c:v>
              </c:pt>
              <c:pt idx="1">
                <c:v>2.403846153846154E-2</c:v>
              </c:pt>
              <c:pt idx="2">
                <c:v>6.043956043956044E-2</c:v>
              </c:pt>
              <c:pt idx="3">
                <c:v>6.5217391304347824E-2</c:v>
              </c:pt>
              <c:pt idx="4">
                <c:v>0.10526315789473684</c:v>
              </c:pt>
              <c:pt idx="5">
                <c:v>0.12295081967213115</c:v>
              </c:pt>
              <c:pt idx="6">
                <c:v>0.10062893081761007</c:v>
              </c:pt>
              <c:pt idx="7">
                <c:v>9.4915254237288138E-2</c:v>
              </c:pt>
              <c:pt idx="8">
                <c:v>4.878048780487805E-2</c:v>
              </c:pt>
              <c:pt idx="9">
                <c:v>7.5301204819277115E-2</c:v>
              </c:pt>
              <c:pt idx="10">
                <c:v>7.5208913649025072E-2</c:v>
              </c:pt>
              <c:pt idx="11">
                <c:v>6.6508313539192399E-2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68258880"/>
        <c:axId val="1468253984"/>
      </c:barChart>
      <c:catAx>
        <c:axId val="1468258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682539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682539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68258880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2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0.10989010989010989</c:v>
              </c:pt>
              <c:pt idx="2">
                <c:v>0.10869565217391304</c:v>
              </c:pt>
              <c:pt idx="3">
                <c:v>0.2932330827067669</c:v>
              </c:pt>
              <c:pt idx="4">
                <c:v>0.21311475409836064</c:v>
              </c:pt>
              <c:pt idx="5">
                <c:v>0.22641509433962265</c:v>
              </c:pt>
              <c:pt idx="6">
                <c:v>0.15932203389830507</c:v>
              </c:pt>
              <c:pt idx="7">
                <c:v>9.0592334494773524E-2</c:v>
              </c:pt>
              <c:pt idx="8">
                <c:v>0.15963855421686746</c:v>
              </c:pt>
              <c:pt idx="9">
                <c:v>0.10306406685236769</c:v>
              </c:pt>
              <c:pt idx="10">
                <c:v>0.1496437054631829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68259424"/>
        <c:axId val="1468275200"/>
      </c:barChart>
      <c:catAx>
        <c:axId val="1468259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682752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682752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68259424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2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3.7914691943127965E-2</c:v>
              </c:pt>
              <c:pt idx="1">
                <c:v>2.403846153846154E-2</c:v>
              </c:pt>
              <c:pt idx="2">
                <c:v>6.043956043956044E-2</c:v>
              </c:pt>
              <c:pt idx="3">
                <c:v>6.5217391304347824E-2</c:v>
              </c:pt>
              <c:pt idx="4">
                <c:v>0.10526315789473684</c:v>
              </c:pt>
              <c:pt idx="5">
                <c:v>0.12295081967213115</c:v>
              </c:pt>
              <c:pt idx="6">
                <c:v>0.10062893081761007</c:v>
              </c:pt>
              <c:pt idx="7">
                <c:v>9.4915254237288138E-2</c:v>
              </c:pt>
              <c:pt idx="8">
                <c:v>4.878048780487805E-2</c:v>
              </c:pt>
              <c:pt idx="9">
                <c:v>7.5301204819277115E-2</c:v>
              </c:pt>
              <c:pt idx="10">
                <c:v>7.5208913649025072E-2</c:v>
              </c:pt>
              <c:pt idx="11">
                <c:v>6.6508313539192399E-2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70350496"/>
        <c:axId val="1470351584"/>
      </c:barChart>
      <c:catAx>
        <c:axId val="1470350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703515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703515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70350496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2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0.10989010989010989</c:v>
              </c:pt>
              <c:pt idx="2">
                <c:v>0.10869565217391304</c:v>
              </c:pt>
              <c:pt idx="3">
                <c:v>0.2932330827067669</c:v>
              </c:pt>
              <c:pt idx="4">
                <c:v>0.21311475409836064</c:v>
              </c:pt>
              <c:pt idx="5">
                <c:v>0.22641509433962265</c:v>
              </c:pt>
              <c:pt idx="6">
                <c:v>0.15932203389830507</c:v>
              </c:pt>
              <c:pt idx="7">
                <c:v>9.0592334494773524E-2</c:v>
              </c:pt>
              <c:pt idx="8">
                <c:v>0.15963855421686746</c:v>
              </c:pt>
              <c:pt idx="9">
                <c:v>0.10306406685236769</c:v>
              </c:pt>
              <c:pt idx="10">
                <c:v>0.1496437054631829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70372800"/>
        <c:axId val="1470366272"/>
      </c:barChart>
      <c:catAx>
        <c:axId val="1470372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703662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7036627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70372800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3.7914691943127903E-2</c:v>
              </c:pt>
              <c:pt idx="1">
                <c:v>2.4038461538461502E-2</c:v>
              </c:pt>
              <c:pt idx="2">
                <c:v>6.0439560439560398E-2</c:v>
              </c:pt>
              <c:pt idx="3">
                <c:v>6.5217391304347797E-2</c:v>
              </c:pt>
              <c:pt idx="4">
                <c:v>0.105263157894736</c:v>
              </c:pt>
              <c:pt idx="5">
                <c:v>0.12295081967213101</c:v>
              </c:pt>
              <c:pt idx="6">
                <c:v>0.10062893081761</c:v>
              </c:pt>
              <c:pt idx="7">
                <c:v>9.4915254237288096E-2</c:v>
              </c:pt>
              <c:pt idx="8">
                <c:v>4.8780487804878002E-2</c:v>
              </c:pt>
              <c:pt idx="9">
                <c:v>7.5301204819277101E-2</c:v>
              </c:pt>
              <c:pt idx="10">
                <c:v>7.5208913649025003E-2</c:v>
              </c:pt>
              <c:pt idx="11">
                <c:v>6.6508313539192301E-2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51998816"/>
        <c:axId val="1451997184"/>
      </c:barChart>
      <c:catAx>
        <c:axId val="1451998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519971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519971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51998816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2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3.7914691943127965E-2</c:v>
              </c:pt>
              <c:pt idx="1">
                <c:v>2.403846153846154E-2</c:v>
              </c:pt>
              <c:pt idx="2">
                <c:v>6.043956043956044E-2</c:v>
              </c:pt>
              <c:pt idx="3">
                <c:v>6.5217391304347824E-2</c:v>
              </c:pt>
              <c:pt idx="4">
                <c:v>0.10526315789473684</c:v>
              </c:pt>
              <c:pt idx="5">
                <c:v>0.12295081967213115</c:v>
              </c:pt>
              <c:pt idx="6">
                <c:v>0.10062893081761007</c:v>
              </c:pt>
              <c:pt idx="7">
                <c:v>9.4915254237288138E-2</c:v>
              </c:pt>
              <c:pt idx="8">
                <c:v>4.878048780487805E-2</c:v>
              </c:pt>
              <c:pt idx="9">
                <c:v>7.5301204819277115E-2</c:v>
              </c:pt>
              <c:pt idx="10">
                <c:v>7.5208913649025072E-2</c:v>
              </c:pt>
              <c:pt idx="11">
                <c:v>6.6508313539192399E-2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70368992"/>
        <c:axId val="1470371168"/>
      </c:barChart>
      <c:catAx>
        <c:axId val="1470368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703711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703711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70368992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2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0.10989010989010989</c:v>
              </c:pt>
              <c:pt idx="2">
                <c:v>0.10869565217391304</c:v>
              </c:pt>
              <c:pt idx="3">
                <c:v>0.2932330827067669</c:v>
              </c:pt>
              <c:pt idx="4">
                <c:v>0.21311475409836064</c:v>
              </c:pt>
              <c:pt idx="5">
                <c:v>0.22641509433962265</c:v>
              </c:pt>
              <c:pt idx="6">
                <c:v>0.15932203389830507</c:v>
              </c:pt>
              <c:pt idx="7">
                <c:v>9.0592334494773524E-2</c:v>
              </c:pt>
              <c:pt idx="8">
                <c:v>0.15963855421686746</c:v>
              </c:pt>
              <c:pt idx="9">
                <c:v>0.10306406685236769</c:v>
              </c:pt>
              <c:pt idx="10">
                <c:v>0.1496437054631829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70368448"/>
        <c:axId val="1470378784"/>
      </c:barChart>
      <c:catAx>
        <c:axId val="1470368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703787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703787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70368448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2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3.7914691943127965E-2</c:v>
              </c:pt>
              <c:pt idx="1">
                <c:v>2.403846153846154E-2</c:v>
              </c:pt>
              <c:pt idx="2">
                <c:v>6.043956043956044E-2</c:v>
              </c:pt>
              <c:pt idx="3">
                <c:v>6.5217391304347824E-2</c:v>
              </c:pt>
              <c:pt idx="4">
                <c:v>0.10526315789473684</c:v>
              </c:pt>
              <c:pt idx="5">
                <c:v>0.12295081967213115</c:v>
              </c:pt>
              <c:pt idx="6">
                <c:v>0.10062893081761007</c:v>
              </c:pt>
              <c:pt idx="7">
                <c:v>9.4915254237288138E-2</c:v>
              </c:pt>
              <c:pt idx="8">
                <c:v>4.878048780487805E-2</c:v>
              </c:pt>
              <c:pt idx="9">
                <c:v>7.5301204819277115E-2</c:v>
              </c:pt>
              <c:pt idx="10">
                <c:v>7.5208913649025072E-2</c:v>
              </c:pt>
              <c:pt idx="11">
                <c:v>6.6508313539192399E-2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70357568"/>
        <c:axId val="1470355392"/>
      </c:barChart>
      <c:catAx>
        <c:axId val="1470357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703553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703553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70357568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2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0.10989010989010989</c:v>
              </c:pt>
              <c:pt idx="2">
                <c:v>0.10869565217391304</c:v>
              </c:pt>
              <c:pt idx="3">
                <c:v>0.2932330827067669</c:v>
              </c:pt>
              <c:pt idx="4">
                <c:v>0.21311475409836064</c:v>
              </c:pt>
              <c:pt idx="5">
                <c:v>0.22641509433962265</c:v>
              </c:pt>
              <c:pt idx="6">
                <c:v>0.15932203389830507</c:v>
              </c:pt>
              <c:pt idx="7">
                <c:v>9.0592334494773524E-2</c:v>
              </c:pt>
              <c:pt idx="8">
                <c:v>0.15963855421686746</c:v>
              </c:pt>
              <c:pt idx="9">
                <c:v>0.10306406685236769</c:v>
              </c:pt>
              <c:pt idx="10">
                <c:v>0.1496437054631829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70363008"/>
        <c:axId val="1470353760"/>
      </c:barChart>
      <c:catAx>
        <c:axId val="1470363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703537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703537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70363008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2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3.7914691943127965E-2</c:v>
              </c:pt>
              <c:pt idx="1">
                <c:v>2.403846153846154E-2</c:v>
              </c:pt>
              <c:pt idx="2">
                <c:v>6.043956043956044E-2</c:v>
              </c:pt>
              <c:pt idx="3">
                <c:v>6.5217391304347824E-2</c:v>
              </c:pt>
              <c:pt idx="4">
                <c:v>0.10526315789473684</c:v>
              </c:pt>
              <c:pt idx="5">
                <c:v>0.12295081967213115</c:v>
              </c:pt>
              <c:pt idx="6">
                <c:v>0.10062893081761007</c:v>
              </c:pt>
              <c:pt idx="7">
                <c:v>9.4915254237288138E-2</c:v>
              </c:pt>
              <c:pt idx="8">
                <c:v>4.878048780487805E-2</c:v>
              </c:pt>
              <c:pt idx="9">
                <c:v>7.5301204819277115E-2</c:v>
              </c:pt>
              <c:pt idx="10">
                <c:v>7.5208913649025072E-2</c:v>
              </c:pt>
              <c:pt idx="11">
                <c:v>6.6508313539192399E-2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70379328"/>
        <c:axId val="1470369536"/>
      </c:barChart>
      <c:catAx>
        <c:axId val="1470379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703695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703695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70379328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2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0.10989010989010989</c:v>
              </c:pt>
              <c:pt idx="2">
                <c:v>0.10869565217391304</c:v>
              </c:pt>
              <c:pt idx="3">
                <c:v>0.2932330827067669</c:v>
              </c:pt>
              <c:pt idx="4">
                <c:v>0.21311475409836064</c:v>
              </c:pt>
              <c:pt idx="5">
                <c:v>0.22641509433962265</c:v>
              </c:pt>
              <c:pt idx="6">
                <c:v>0.15932203389830507</c:v>
              </c:pt>
              <c:pt idx="7">
                <c:v>9.0592334494773524E-2</c:v>
              </c:pt>
              <c:pt idx="8">
                <c:v>0.15963855421686746</c:v>
              </c:pt>
              <c:pt idx="9">
                <c:v>0.10306406685236769</c:v>
              </c:pt>
              <c:pt idx="10">
                <c:v>0.1496437054631829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70379872"/>
        <c:axId val="1470370080"/>
      </c:barChart>
      <c:catAx>
        <c:axId val="1470379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703700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703700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70379872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2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3.7914691943127965E-2</c:v>
              </c:pt>
              <c:pt idx="1">
                <c:v>2.403846153846154E-2</c:v>
              </c:pt>
              <c:pt idx="2">
                <c:v>6.043956043956044E-2</c:v>
              </c:pt>
              <c:pt idx="3">
                <c:v>6.5217391304347824E-2</c:v>
              </c:pt>
              <c:pt idx="4">
                <c:v>0.10526315789473684</c:v>
              </c:pt>
              <c:pt idx="5">
                <c:v>0.12295081967213115</c:v>
              </c:pt>
              <c:pt idx="6">
                <c:v>0.10062893081761007</c:v>
              </c:pt>
              <c:pt idx="7">
                <c:v>9.4915254237288138E-2</c:v>
              </c:pt>
              <c:pt idx="8">
                <c:v>4.878048780487805E-2</c:v>
              </c:pt>
              <c:pt idx="9">
                <c:v>7.5301204819277115E-2</c:v>
              </c:pt>
              <c:pt idx="10">
                <c:v>7.5208913649025072E-2</c:v>
              </c:pt>
              <c:pt idx="11">
                <c:v>6.6508313539192399E-2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70374432"/>
        <c:axId val="1470380960"/>
      </c:barChart>
      <c:catAx>
        <c:axId val="1470374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703809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703809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70374432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2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0.10989010989010989</c:v>
              </c:pt>
              <c:pt idx="2">
                <c:v>0.10869565217391304</c:v>
              </c:pt>
              <c:pt idx="3">
                <c:v>0.2932330827067669</c:v>
              </c:pt>
              <c:pt idx="4">
                <c:v>0.21311475409836064</c:v>
              </c:pt>
              <c:pt idx="5">
                <c:v>0.22641509433962265</c:v>
              </c:pt>
              <c:pt idx="6">
                <c:v>0.15932203389830507</c:v>
              </c:pt>
              <c:pt idx="7">
                <c:v>9.0592334494773524E-2</c:v>
              </c:pt>
              <c:pt idx="8">
                <c:v>0.15963855421686746</c:v>
              </c:pt>
              <c:pt idx="9">
                <c:v>0.10306406685236769</c:v>
              </c:pt>
              <c:pt idx="10">
                <c:v>0.1496437054631829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70371712"/>
        <c:axId val="1470381504"/>
      </c:barChart>
      <c:catAx>
        <c:axId val="1470371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703815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7038150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70371712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2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3.7914691943127965E-2</c:v>
              </c:pt>
              <c:pt idx="1">
                <c:v>2.403846153846154E-2</c:v>
              </c:pt>
              <c:pt idx="2">
                <c:v>6.043956043956044E-2</c:v>
              </c:pt>
              <c:pt idx="3">
                <c:v>6.5217391304347824E-2</c:v>
              </c:pt>
              <c:pt idx="4">
                <c:v>0.10526315789473684</c:v>
              </c:pt>
              <c:pt idx="5">
                <c:v>0.12295081967213115</c:v>
              </c:pt>
              <c:pt idx="6">
                <c:v>0.10062893081761007</c:v>
              </c:pt>
              <c:pt idx="7">
                <c:v>9.4915254237288138E-2</c:v>
              </c:pt>
              <c:pt idx="8">
                <c:v>4.878048780487805E-2</c:v>
              </c:pt>
              <c:pt idx="9">
                <c:v>7.5301204819277115E-2</c:v>
              </c:pt>
              <c:pt idx="10">
                <c:v>7.5208913649025072E-2</c:v>
              </c:pt>
              <c:pt idx="11">
                <c:v>6.6508313539192399E-2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70375520"/>
        <c:axId val="1470377696"/>
      </c:barChart>
      <c:catAx>
        <c:axId val="1470375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703776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703776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70375520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2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0.10989010989010989</c:v>
              </c:pt>
              <c:pt idx="2">
                <c:v>0.10869565217391304</c:v>
              </c:pt>
              <c:pt idx="3">
                <c:v>0.2932330827067669</c:v>
              </c:pt>
              <c:pt idx="4">
                <c:v>0.21311475409836064</c:v>
              </c:pt>
              <c:pt idx="5">
                <c:v>0.22641509433962265</c:v>
              </c:pt>
              <c:pt idx="6">
                <c:v>0.15932203389830507</c:v>
              </c:pt>
              <c:pt idx="7">
                <c:v>9.0592334494773524E-2</c:v>
              </c:pt>
              <c:pt idx="8">
                <c:v>0.15963855421686746</c:v>
              </c:pt>
              <c:pt idx="9">
                <c:v>0.10306406685236769</c:v>
              </c:pt>
              <c:pt idx="10">
                <c:v>0.1496437054631829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70380416"/>
        <c:axId val="1470358656"/>
      </c:barChart>
      <c:catAx>
        <c:axId val="1470380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703586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703586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70380416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</c:v>
              </c:pt>
              <c:pt idx="2">
                <c:v>0.108695652173913</c:v>
              </c:pt>
              <c:pt idx="3">
                <c:v>0.29323308270676601</c:v>
              </c:pt>
              <c:pt idx="4">
                <c:v>0.21311475409836</c:v>
              </c:pt>
              <c:pt idx="5">
                <c:v>0.22641509433962201</c:v>
              </c:pt>
              <c:pt idx="6">
                <c:v>0.15932203389830499</c:v>
              </c:pt>
              <c:pt idx="7">
                <c:v>9.0592334494773497E-2</c:v>
              </c:pt>
              <c:pt idx="8">
                <c:v>0.15963855421686701</c:v>
              </c:pt>
              <c:pt idx="9">
                <c:v>0.10306406685236701</c:v>
              </c:pt>
              <c:pt idx="10">
                <c:v>0.14964370546318201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51985760"/>
        <c:axId val="1451997728"/>
      </c:barChart>
      <c:catAx>
        <c:axId val="1451985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519977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519977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51985760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2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3.7914691943127965E-2</c:v>
              </c:pt>
              <c:pt idx="1">
                <c:v>2.403846153846154E-2</c:v>
              </c:pt>
              <c:pt idx="2">
                <c:v>6.043956043956044E-2</c:v>
              </c:pt>
              <c:pt idx="3">
                <c:v>6.5217391304347824E-2</c:v>
              </c:pt>
              <c:pt idx="4">
                <c:v>0.10526315789473684</c:v>
              </c:pt>
              <c:pt idx="5">
                <c:v>0.12295081967213115</c:v>
              </c:pt>
              <c:pt idx="6">
                <c:v>0.10062893081761007</c:v>
              </c:pt>
              <c:pt idx="7">
                <c:v>9.4915254237288138E-2</c:v>
              </c:pt>
              <c:pt idx="8">
                <c:v>4.878048780487805E-2</c:v>
              </c:pt>
              <c:pt idx="9">
                <c:v>7.5301204819277115E-2</c:v>
              </c:pt>
              <c:pt idx="10">
                <c:v>7.5208913649025072E-2</c:v>
              </c:pt>
              <c:pt idx="11">
                <c:v>6.6508313539192399E-2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70373344"/>
        <c:axId val="1470363552"/>
      </c:barChart>
      <c:catAx>
        <c:axId val="1470373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703635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703635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70373344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2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0.10989010989010989</c:v>
              </c:pt>
              <c:pt idx="2">
                <c:v>0.10869565217391304</c:v>
              </c:pt>
              <c:pt idx="3">
                <c:v>0.2932330827067669</c:v>
              </c:pt>
              <c:pt idx="4">
                <c:v>0.21311475409836064</c:v>
              </c:pt>
              <c:pt idx="5">
                <c:v>0.22641509433962265</c:v>
              </c:pt>
              <c:pt idx="6">
                <c:v>0.15932203389830507</c:v>
              </c:pt>
              <c:pt idx="7">
                <c:v>9.0592334494773524E-2</c:v>
              </c:pt>
              <c:pt idx="8">
                <c:v>0.15963855421686746</c:v>
              </c:pt>
              <c:pt idx="9">
                <c:v>0.10306406685236769</c:v>
              </c:pt>
              <c:pt idx="10">
                <c:v>0.1496437054631829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70357024"/>
        <c:axId val="1470376064"/>
      </c:barChart>
      <c:catAx>
        <c:axId val="1470357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70376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703760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70357024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2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3.7914691943127965E-2</c:v>
              </c:pt>
              <c:pt idx="1">
                <c:v>2.403846153846154E-2</c:v>
              </c:pt>
              <c:pt idx="2">
                <c:v>6.043956043956044E-2</c:v>
              </c:pt>
              <c:pt idx="3">
                <c:v>6.5217391304347824E-2</c:v>
              </c:pt>
              <c:pt idx="4">
                <c:v>0.10526315789473684</c:v>
              </c:pt>
              <c:pt idx="5">
                <c:v>0.12295081967213115</c:v>
              </c:pt>
              <c:pt idx="6">
                <c:v>0.10062893081761007</c:v>
              </c:pt>
              <c:pt idx="7">
                <c:v>9.4915254237288138E-2</c:v>
              </c:pt>
              <c:pt idx="8">
                <c:v>4.878048780487805E-2</c:v>
              </c:pt>
              <c:pt idx="9">
                <c:v>7.5301204819277115E-2</c:v>
              </c:pt>
              <c:pt idx="10">
                <c:v>7.5208913649025072E-2</c:v>
              </c:pt>
              <c:pt idx="11">
                <c:v>6.6508313539192399E-2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70365728"/>
        <c:axId val="1470373888"/>
      </c:barChart>
      <c:catAx>
        <c:axId val="1470365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703738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703738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70365728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2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0.10989010989010989</c:v>
              </c:pt>
              <c:pt idx="2">
                <c:v>0.10869565217391304</c:v>
              </c:pt>
              <c:pt idx="3">
                <c:v>0.2932330827067669</c:v>
              </c:pt>
              <c:pt idx="4">
                <c:v>0.21311475409836064</c:v>
              </c:pt>
              <c:pt idx="5">
                <c:v>0.22641509433962265</c:v>
              </c:pt>
              <c:pt idx="6">
                <c:v>0.15932203389830507</c:v>
              </c:pt>
              <c:pt idx="7">
                <c:v>9.0592334494773524E-2</c:v>
              </c:pt>
              <c:pt idx="8">
                <c:v>0.15963855421686746</c:v>
              </c:pt>
              <c:pt idx="9">
                <c:v>0.10306406685236769</c:v>
              </c:pt>
              <c:pt idx="10">
                <c:v>0.1496437054631829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70353216"/>
        <c:axId val="1470352128"/>
      </c:barChart>
      <c:catAx>
        <c:axId val="1470353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703521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703521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70353216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2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3.7914691943127965E-2</c:v>
              </c:pt>
              <c:pt idx="1">
                <c:v>2.403846153846154E-2</c:v>
              </c:pt>
              <c:pt idx="2">
                <c:v>6.043956043956044E-2</c:v>
              </c:pt>
              <c:pt idx="3">
                <c:v>6.5217391304347824E-2</c:v>
              </c:pt>
              <c:pt idx="4">
                <c:v>0.10526315789473684</c:v>
              </c:pt>
              <c:pt idx="5">
                <c:v>0.12295081967213115</c:v>
              </c:pt>
              <c:pt idx="6">
                <c:v>0.10062893081761007</c:v>
              </c:pt>
              <c:pt idx="7">
                <c:v>9.4915254237288138E-2</c:v>
              </c:pt>
              <c:pt idx="8">
                <c:v>4.878048780487805E-2</c:v>
              </c:pt>
              <c:pt idx="9">
                <c:v>7.5301204819277115E-2</c:v>
              </c:pt>
              <c:pt idx="10">
                <c:v>7.5208913649025072E-2</c:v>
              </c:pt>
              <c:pt idx="11">
                <c:v>6.6508313539192399E-2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70370624"/>
        <c:axId val="1470364096"/>
      </c:barChart>
      <c:catAx>
        <c:axId val="1470370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703640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703640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70370624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2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0.10989010989010989</c:v>
              </c:pt>
              <c:pt idx="2">
                <c:v>0.10869565217391304</c:v>
              </c:pt>
              <c:pt idx="3">
                <c:v>0.2932330827067669</c:v>
              </c:pt>
              <c:pt idx="4">
                <c:v>0.21311475409836064</c:v>
              </c:pt>
              <c:pt idx="5">
                <c:v>0.22641509433962265</c:v>
              </c:pt>
              <c:pt idx="6">
                <c:v>0.15932203389830507</c:v>
              </c:pt>
              <c:pt idx="7">
                <c:v>9.0592334494773524E-2</c:v>
              </c:pt>
              <c:pt idx="8">
                <c:v>0.15963855421686746</c:v>
              </c:pt>
              <c:pt idx="9">
                <c:v>0.10306406685236769</c:v>
              </c:pt>
              <c:pt idx="10">
                <c:v>0.1496437054631829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70364640"/>
        <c:axId val="1470361920"/>
      </c:barChart>
      <c:catAx>
        <c:axId val="1470364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703619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703619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70364640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2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3.7914691943127965E-2</c:v>
              </c:pt>
              <c:pt idx="1">
                <c:v>2.403846153846154E-2</c:v>
              </c:pt>
              <c:pt idx="2">
                <c:v>6.043956043956044E-2</c:v>
              </c:pt>
              <c:pt idx="3">
                <c:v>6.5217391304347824E-2</c:v>
              </c:pt>
              <c:pt idx="4">
                <c:v>0.10526315789473684</c:v>
              </c:pt>
              <c:pt idx="5">
                <c:v>0.12295081967213115</c:v>
              </c:pt>
              <c:pt idx="6">
                <c:v>0.10062893081761007</c:v>
              </c:pt>
              <c:pt idx="7">
                <c:v>9.4915254237288138E-2</c:v>
              </c:pt>
              <c:pt idx="8">
                <c:v>4.878048780487805E-2</c:v>
              </c:pt>
              <c:pt idx="9">
                <c:v>7.5301204819277115E-2</c:v>
              </c:pt>
              <c:pt idx="10">
                <c:v>7.5208913649025072E-2</c:v>
              </c:pt>
              <c:pt idx="11">
                <c:v>6.6508313539192399E-2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70372256"/>
        <c:axId val="1470374976"/>
      </c:barChart>
      <c:catAx>
        <c:axId val="1470372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703749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703749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70372256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2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0.10989010989010989</c:v>
              </c:pt>
              <c:pt idx="2">
                <c:v>0.10869565217391304</c:v>
              </c:pt>
              <c:pt idx="3">
                <c:v>0.2932330827067669</c:v>
              </c:pt>
              <c:pt idx="4">
                <c:v>0.21311475409836064</c:v>
              </c:pt>
              <c:pt idx="5">
                <c:v>0.22641509433962265</c:v>
              </c:pt>
              <c:pt idx="6">
                <c:v>0.15932203389830507</c:v>
              </c:pt>
              <c:pt idx="7">
                <c:v>9.0592334494773524E-2</c:v>
              </c:pt>
              <c:pt idx="8">
                <c:v>0.15963855421686746</c:v>
              </c:pt>
              <c:pt idx="9">
                <c:v>0.10306406685236769</c:v>
              </c:pt>
              <c:pt idx="10">
                <c:v>0.1496437054631829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70376608"/>
        <c:axId val="1470362464"/>
      </c:barChart>
      <c:catAx>
        <c:axId val="1470376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703624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703624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70376608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2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3.7914691943127965E-2</c:v>
              </c:pt>
              <c:pt idx="1">
                <c:v>2.403846153846154E-2</c:v>
              </c:pt>
              <c:pt idx="2">
                <c:v>6.043956043956044E-2</c:v>
              </c:pt>
              <c:pt idx="3">
                <c:v>6.5217391304347824E-2</c:v>
              </c:pt>
              <c:pt idx="4">
                <c:v>0.10526315789473684</c:v>
              </c:pt>
              <c:pt idx="5">
                <c:v>0.12295081967213115</c:v>
              </c:pt>
              <c:pt idx="6">
                <c:v>0.10062893081761007</c:v>
              </c:pt>
              <c:pt idx="7">
                <c:v>9.4915254237288138E-2</c:v>
              </c:pt>
              <c:pt idx="8">
                <c:v>4.878048780487805E-2</c:v>
              </c:pt>
              <c:pt idx="9">
                <c:v>7.5301204819277115E-2</c:v>
              </c:pt>
              <c:pt idx="10">
                <c:v>7.5208913649025072E-2</c:v>
              </c:pt>
              <c:pt idx="11">
                <c:v>6.6508313539192399E-2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70355936"/>
        <c:axId val="1470377152"/>
      </c:barChart>
      <c:catAx>
        <c:axId val="1470355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703771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703771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70355936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2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0.10989010989010989</c:v>
              </c:pt>
              <c:pt idx="2">
                <c:v>0.10869565217391304</c:v>
              </c:pt>
              <c:pt idx="3">
                <c:v>0.2932330827067669</c:v>
              </c:pt>
              <c:pt idx="4">
                <c:v>0.21311475409836064</c:v>
              </c:pt>
              <c:pt idx="5">
                <c:v>0.22641509433962265</c:v>
              </c:pt>
              <c:pt idx="6">
                <c:v>0.15932203389830507</c:v>
              </c:pt>
              <c:pt idx="7">
                <c:v>9.0592334494773524E-2</c:v>
              </c:pt>
              <c:pt idx="8">
                <c:v>0.15963855421686746</c:v>
              </c:pt>
              <c:pt idx="9">
                <c:v>0.10306406685236769</c:v>
              </c:pt>
              <c:pt idx="10">
                <c:v>0.1496437054631829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70359744"/>
        <c:axId val="1470358112"/>
      </c:barChart>
      <c:catAx>
        <c:axId val="1470359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703581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703581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70359744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3.7914691943127903E-2</c:v>
              </c:pt>
              <c:pt idx="1">
                <c:v>2.4038461538461502E-2</c:v>
              </c:pt>
              <c:pt idx="2">
                <c:v>6.0439560439560398E-2</c:v>
              </c:pt>
              <c:pt idx="3">
                <c:v>6.5217391304347797E-2</c:v>
              </c:pt>
              <c:pt idx="4">
                <c:v>0.105263157894736</c:v>
              </c:pt>
              <c:pt idx="5">
                <c:v>0.12295081967213101</c:v>
              </c:pt>
              <c:pt idx="6">
                <c:v>0.10062893081761</c:v>
              </c:pt>
              <c:pt idx="7">
                <c:v>9.4915254237288096E-2</c:v>
              </c:pt>
              <c:pt idx="8">
                <c:v>4.8780487804878002E-2</c:v>
              </c:pt>
              <c:pt idx="9">
                <c:v>7.5301204819277101E-2</c:v>
              </c:pt>
              <c:pt idx="10">
                <c:v>7.5208913649025003E-2</c:v>
              </c:pt>
              <c:pt idx="11">
                <c:v>6.6508313539192301E-2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51998272"/>
        <c:axId val="1451986304"/>
      </c:barChart>
      <c:catAx>
        <c:axId val="1451998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519863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5198630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51998272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2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3.7914691943127965E-2</c:v>
              </c:pt>
              <c:pt idx="1">
                <c:v>2.403846153846154E-2</c:v>
              </c:pt>
              <c:pt idx="2">
                <c:v>6.043956043956044E-2</c:v>
              </c:pt>
              <c:pt idx="3">
                <c:v>6.5217391304347824E-2</c:v>
              </c:pt>
              <c:pt idx="4">
                <c:v>0.10526315789473684</c:v>
              </c:pt>
              <c:pt idx="5">
                <c:v>0.12295081967213115</c:v>
              </c:pt>
              <c:pt idx="6">
                <c:v>0.10062893081761007</c:v>
              </c:pt>
              <c:pt idx="7">
                <c:v>9.4915254237288138E-2</c:v>
              </c:pt>
              <c:pt idx="8">
                <c:v>4.878048780487805E-2</c:v>
              </c:pt>
              <c:pt idx="9">
                <c:v>7.5301204819277115E-2</c:v>
              </c:pt>
              <c:pt idx="10">
                <c:v>7.5208913649025072E-2</c:v>
              </c:pt>
              <c:pt idx="11">
                <c:v>6.6508313539192399E-2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70359200"/>
        <c:axId val="1470367904"/>
      </c:barChart>
      <c:catAx>
        <c:axId val="1470359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703679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7036790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70359200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2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0.10989010989010989</c:v>
              </c:pt>
              <c:pt idx="2">
                <c:v>0.10869565217391304</c:v>
              </c:pt>
              <c:pt idx="3">
                <c:v>0.2932330827067669</c:v>
              </c:pt>
              <c:pt idx="4">
                <c:v>0.21311475409836064</c:v>
              </c:pt>
              <c:pt idx="5">
                <c:v>0.22641509433962265</c:v>
              </c:pt>
              <c:pt idx="6">
                <c:v>0.15932203389830507</c:v>
              </c:pt>
              <c:pt idx="7">
                <c:v>9.0592334494773524E-2</c:v>
              </c:pt>
              <c:pt idx="8">
                <c:v>0.15963855421686746</c:v>
              </c:pt>
              <c:pt idx="9">
                <c:v>0.10306406685236769</c:v>
              </c:pt>
              <c:pt idx="10">
                <c:v>0.1496437054631829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70352672"/>
        <c:axId val="1470378240"/>
      </c:barChart>
      <c:catAx>
        <c:axId val="1470352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703782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703782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70352672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2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3.7914691943127965E-2</c:v>
              </c:pt>
              <c:pt idx="1">
                <c:v>2.403846153846154E-2</c:v>
              </c:pt>
              <c:pt idx="2">
                <c:v>6.043956043956044E-2</c:v>
              </c:pt>
              <c:pt idx="3">
                <c:v>6.5217391304347824E-2</c:v>
              </c:pt>
              <c:pt idx="4">
                <c:v>0.10526315789473684</c:v>
              </c:pt>
              <c:pt idx="5">
                <c:v>0.12295081967213115</c:v>
              </c:pt>
              <c:pt idx="6">
                <c:v>0.10062893081761007</c:v>
              </c:pt>
              <c:pt idx="7">
                <c:v>9.4915254237288138E-2</c:v>
              </c:pt>
              <c:pt idx="8">
                <c:v>4.878048780487805E-2</c:v>
              </c:pt>
              <c:pt idx="9">
                <c:v>7.5301204819277115E-2</c:v>
              </c:pt>
              <c:pt idx="10">
                <c:v>7.5208913649025072E-2</c:v>
              </c:pt>
              <c:pt idx="11">
                <c:v>6.6508313539192399E-2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70349408"/>
        <c:axId val="1470349952"/>
      </c:barChart>
      <c:catAx>
        <c:axId val="1470349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703499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703499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70349408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2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0.10989010989010989</c:v>
              </c:pt>
              <c:pt idx="2">
                <c:v>0.10869565217391304</c:v>
              </c:pt>
              <c:pt idx="3">
                <c:v>0.2932330827067669</c:v>
              </c:pt>
              <c:pt idx="4">
                <c:v>0.21311475409836064</c:v>
              </c:pt>
              <c:pt idx="5">
                <c:v>0.22641509433962265</c:v>
              </c:pt>
              <c:pt idx="6">
                <c:v>0.15932203389830507</c:v>
              </c:pt>
              <c:pt idx="7">
                <c:v>9.0592334494773524E-2</c:v>
              </c:pt>
              <c:pt idx="8">
                <c:v>0.15963855421686746</c:v>
              </c:pt>
              <c:pt idx="9">
                <c:v>0.10306406685236769</c:v>
              </c:pt>
              <c:pt idx="10">
                <c:v>0.1496437054631829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70351040"/>
        <c:axId val="1470354304"/>
      </c:barChart>
      <c:catAx>
        <c:axId val="1470351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703543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7035430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70351040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24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3.7914691943127965E-2</c:v>
              </c:pt>
              <c:pt idx="1">
                <c:v>2.403846153846154E-2</c:v>
              </c:pt>
              <c:pt idx="2">
                <c:v>6.043956043956044E-2</c:v>
              </c:pt>
              <c:pt idx="3">
                <c:v>6.5217391304347824E-2</c:v>
              </c:pt>
              <c:pt idx="4">
                <c:v>0.10526315789473684</c:v>
              </c:pt>
              <c:pt idx="5">
                <c:v>0.12295081967213115</c:v>
              </c:pt>
              <c:pt idx="6">
                <c:v>0.10062893081761007</c:v>
              </c:pt>
              <c:pt idx="7">
                <c:v>9.4915254237288138E-2</c:v>
              </c:pt>
              <c:pt idx="8">
                <c:v>4.878048780487805E-2</c:v>
              </c:pt>
              <c:pt idx="9">
                <c:v>7.5301204819277115E-2</c:v>
              </c:pt>
              <c:pt idx="10">
                <c:v>7.5208913649025072E-2</c:v>
              </c:pt>
              <c:pt idx="11">
                <c:v>6.6508313539192399E-2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70354848"/>
        <c:axId val="1470356480"/>
      </c:barChart>
      <c:catAx>
        <c:axId val="1470354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703564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703564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70354848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24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0.10989010989010989</c:v>
              </c:pt>
              <c:pt idx="2">
                <c:v>0.10869565217391304</c:v>
              </c:pt>
              <c:pt idx="3">
                <c:v>0.2932330827067669</c:v>
              </c:pt>
              <c:pt idx="4">
                <c:v>0.21311475409836064</c:v>
              </c:pt>
              <c:pt idx="5">
                <c:v>0.22641509433962265</c:v>
              </c:pt>
              <c:pt idx="6">
                <c:v>0.15932203389830507</c:v>
              </c:pt>
              <c:pt idx="7">
                <c:v>9.0592334494773524E-2</c:v>
              </c:pt>
              <c:pt idx="8">
                <c:v>0.15963855421686746</c:v>
              </c:pt>
              <c:pt idx="9">
                <c:v>0.10306406685236769</c:v>
              </c:pt>
              <c:pt idx="10">
                <c:v>0.1496437054631829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70360288"/>
        <c:axId val="1470360832"/>
      </c:barChart>
      <c:catAx>
        <c:axId val="1470360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703608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703608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70360288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24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3.7914691943127965E-2</c:v>
              </c:pt>
              <c:pt idx="1">
                <c:v>2.403846153846154E-2</c:v>
              </c:pt>
              <c:pt idx="2">
                <c:v>6.043956043956044E-2</c:v>
              </c:pt>
              <c:pt idx="3">
                <c:v>6.5217391304347824E-2</c:v>
              </c:pt>
              <c:pt idx="4">
                <c:v>0.10526315789473684</c:v>
              </c:pt>
              <c:pt idx="5">
                <c:v>0.12295081967213115</c:v>
              </c:pt>
              <c:pt idx="6">
                <c:v>0.10062893081761007</c:v>
              </c:pt>
              <c:pt idx="7">
                <c:v>9.4915254237288138E-2</c:v>
              </c:pt>
              <c:pt idx="8">
                <c:v>4.878048780487805E-2</c:v>
              </c:pt>
              <c:pt idx="9">
                <c:v>7.5301204819277115E-2</c:v>
              </c:pt>
              <c:pt idx="10">
                <c:v>7.5208913649025072E-2</c:v>
              </c:pt>
              <c:pt idx="11">
                <c:v>6.6508313539192399E-2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70361376"/>
        <c:axId val="1470365184"/>
      </c:barChart>
      <c:catAx>
        <c:axId val="1470361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703651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703651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70361376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24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0.10989010989010989</c:v>
              </c:pt>
              <c:pt idx="2">
                <c:v>0.10869565217391304</c:v>
              </c:pt>
              <c:pt idx="3">
                <c:v>0.2932330827067669</c:v>
              </c:pt>
              <c:pt idx="4">
                <c:v>0.21311475409836064</c:v>
              </c:pt>
              <c:pt idx="5">
                <c:v>0.22641509433962265</c:v>
              </c:pt>
              <c:pt idx="6">
                <c:v>0.15932203389830507</c:v>
              </c:pt>
              <c:pt idx="7">
                <c:v>9.0592334494773524E-2</c:v>
              </c:pt>
              <c:pt idx="8">
                <c:v>0.15963855421686746</c:v>
              </c:pt>
              <c:pt idx="9">
                <c:v>0.10306406685236769</c:v>
              </c:pt>
              <c:pt idx="10">
                <c:v>0.1496437054631829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70366816"/>
        <c:axId val="1470367360"/>
      </c:barChart>
      <c:catAx>
        <c:axId val="1470366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703673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703673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70366816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24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3.7914691943127965E-2</c:v>
              </c:pt>
              <c:pt idx="1">
                <c:v>2.403846153846154E-2</c:v>
              </c:pt>
              <c:pt idx="2">
                <c:v>6.043956043956044E-2</c:v>
              </c:pt>
              <c:pt idx="3">
                <c:v>6.5217391304347824E-2</c:v>
              </c:pt>
              <c:pt idx="4">
                <c:v>0.10526315789473684</c:v>
              </c:pt>
              <c:pt idx="5">
                <c:v>0.12295081967213115</c:v>
              </c:pt>
              <c:pt idx="6">
                <c:v>0.10062893081761007</c:v>
              </c:pt>
              <c:pt idx="7">
                <c:v>9.4915254237288138E-2</c:v>
              </c:pt>
              <c:pt idx="8">
                <c:v>4.878048780487805E-2</c:v>
              </c:pt>
              <c:pt idx="9">
                <c:v>7.5301204819277115E-2</c:v>
              </c:pt>
              <c:pt idx="10">
                <c:v>7.5208913649025072E-2</c:v>
              </c:pt>
              <c:pt idx="11">
                <c:v>6.6508313539192399E-2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72772048"/>
        <c:axId val="1472780752"/>
      </c:barChart>
      <c:catAx>
        <c:axId val="1472772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727807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727807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72772048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24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0.10989010989010989</c:v>
              </c:pt>
              <c:pt idx="2">
                <c:v>0.10869565217391304</c:v>
              </c:pt>
              <c:pt idx="3">
                <c:v>0.2932330827067669</c:v>
              </c:pt>
              <c:pt idx="4">
                <c:v>0.21311475409836064</c:v>
              </c:pt>
              <c:pt idx="5">
                <c:v>0.22641509433962265</c:v>
              </c:pt>
              <c:pt idx="6">
                <c:v>0.15932203389830507</c:v>
              </c:pt>
              <c:pt idx="7">
                <c:v>9.0592334494773524E-2</c:v>
              </c:pt>
              <c:pt idx="8">
                <c:v>0.15963855421686746</c:v>
              </c:pt>
              <c:pt idx="9">
                <c:v>0.10306406685236769</c:v>
              </c:pt>
              <c:pt idx="10">
                <c:v>0.1496437054631829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72777488"/>
        <c:axId val="1472782928"/>
      </c:barChart>
      <c:catAx>
        <c:axId val="1472777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727829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727829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72777488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</c:v>
              </c:pt>
              <c:pt idx="2">
                <c:v>0.108695652173913</c:v>
              </c:pt>
              <c:pt idx="3">
                <c:v>0.29323308270676601</c:v>
              </c:pt>
              <c:pt idx="4">
                <c:v>0.21311475409836</c:v>
              </c:pt>
              <c:pt idx="5">
                <c:v>0.22641509433962201</c:v>
              </c:pt>
              <c:pt idx="6">
                <c:v>0.15932203389830499</c:v>
              </c:pt>
              <c:pt idx="7">
                <c:v>9.0592334494773497E-2</c:v>
              </c:pt>
              <c:pt idx="8">
                <c:v>0.15963855421686701</c:v>
              </c:pt>
              <c:pt idx="9">
                <c:v>0.10306406685236701</c:v>
              </c:pt>
              <c:pt idx="10">
                <c:v>0.14964370546318201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51987392"/>
        <c:axId val="1453263312"/>
      </c:barChart>
      <c:catAx>
        <c:axId val="1451987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532633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532633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51987392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25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3.7914691943127965E-2</c:v>
              </c:pt>
              <c:pt idx="1">
                <c:v>2.403846153846154E-2</c:v>
              </c:pt>
              <c:pt idx="2">
                <c:v>6.043956043956044E-2</c:v>
              </c:pt>
              <c:pt idx="3">
                <c:v>6.5217391304347824E-2</c:v>
              </c:pt>
              <c:pt idx="4">
                <c:v>0.10526315789473684</c:v>
              </c:pt>
              <c:pt idx="5">
                <c:v>0.12295081967213115</c:v>
              </c:pt>
              <c:pt idx="6">
                <c:v>0.10062893081761007</c:v>
              </c:pt>
              <c:pt idx="7">
                <c:v>9.4915254237288138E-2</c:v>
              </c:pt>
              <c:pt idx="8">
                <c:v>4.878048780487805E-2</c:v>
              </c:pt>
              <c:pt idx="9">
                <c:v>7.5301204819277115E-2</c:v>
              </c:pt>
              <c:pt idx="10">
                <c:v>7.5208913649025072E-2</c:v>
              </c:pt>
              <c:pt idx="11">
                <c:v>6.6508313539192399E-2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72790544"/>
        <c:axId val="1472772592"/>
      </c:barChart>
      <c:catAx>
        <c:axId val="1472790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727725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727725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72790544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25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0.10989010989010989</c:v>
              </c:pt>
              <c:pt idx="2">
                <c:v>0.10869565217391304</c:v>
              </c:pt>
              <c:pt idx="3">
                <c:v>0.2932330827067669</c:v>
              </c:pt>
              <c:pt idx="4">
                <c:v>0.21311475409836064</c:v>
              </c:pt>
              <c:pt idx="5">
                <c:v>0.22641509433962265</c:v>
              </c:pt>
              <c:pt idx="6">
                <c:v>0.15932203389830507</c:v>
              </c:pt>
              <c:pt idx="7">
                <c:v>9.0592334494773524E-2</c:v>
              </c:pt>
              <c:pt idx="8">
                <c:v>0.15963855421686746</c:v>
              </c:pt>
              <c:pt idx="9">
                <c:v>0.10306406685236769</c:v>
              </c:pt>
              <c:pt idx="10">
                <c:v>0.1496437054631829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72773136"/>
        <c:axId val="1472787280"/>
      </c:barChart>
      <c:catAx>
        <c:axId val="1472773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727872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727872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72773136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25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3.7914691943127965E-2</c:v>
              </c:pt>
              <c:pt idx="1">
                <c:v>2.403846153846154E-2</c:v>
              </c:pt>
              <c:pt idx="2">
                <c:v>6.043956043956044E-2</c:v>
              </c:pt>
              <c:pt idx="3">
                <c:v>6.5217391304347824E-2</c:v>
              </c:pt>
              <c:pt idx="4">
                <c:v>0.10526315789473684</c:v>
              </c:pt>
              <c:pt idx="5">
                <c:v>0.12295081967213115</c:v>
              </c:pt>
              <c:pt idx="6">
                <c:v>0.10062893081761007</c:v>
              </c:pt>
              <c:pt idx="7">
                <c:v>9.4915254237288138E-2</c:v>
              </c:pt>
              <c:pt idx="8">
                <c:v>4.878048780487805E-2</c:v>
              </c:pt>
              <c:pt idx="9">
                <c:v>7.5301204819277115E-2</c:v>
              </c:pt>
              <c:pt idx="10">
                <c:v>7.5208913649025072E-2</c:v>
              </c:pt>
              <c:pt idx="11">
                <c:v>6.6508313539192399E-2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72767696"/>
        <c:axId val="1472783472"/>
      </c:barChart>
      <c:catAx>
        <c:axId val="1472767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727834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7278347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72767696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25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0.10989010989010989</c:v>
              </c:pt>
              <c:pt idx="2">
                <c:v>0.10869565217391304</c:v>
              </c:pt>
              <c:pt idx="3">
                <c:v>0.2932330827067669</c:v>
              </c:pt>
              <c:pt idx="4">
                <c:v>0.21311475409836064</c:v>
              </c:pt>
              <c:pt idx="5">
                <c:v>0.22641509433962265</c:v>
              </c:pt>
              <c:pt idx="6">
                <c:v>0.15932203389830507</c:v>
              </c:pt>
              <c:pt idx="7">
                <c:v>9.0592334494773524E-2</c:v>
              </c:pt>
              <c:pt idx="8">
                <c:v>0.15963855421686746</c:v>
              </c:pt>
              <c:pt idx="9">
                <c:v>0.10306406685236769</c:v>
              </c:pt>
              <c:pt idx="10">
                <c:v>0.1496437054631829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72788912"/>
        <c:axId val="1472775312"/>
      </c:barChart>
      <c:catAx>
        <c:axId val="1472788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727753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727753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72788912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25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3.7914691943127965E-2</c:v>
              </c:pt>
              <c:pt idx="1">
                <c:v>2.403846153846154E-2</c:v>
              </c:pt>
              <c:pt idx="2">
                <c:v>6.043956043956044E-2</c:v>
              </c:pt>
              <c:pt idx="3">
                <c:v>6.5217391304347824E-2</c:v>
              </c:pt>
              <c:pt idx="4">
                <c:v>0.10526315789473684</c:v>
              </c:pt>
              <c:pt idx="5">
                <c:v>0.12295081967213115</c:v>
              </c:pt>
              <c:pt idx="6">
                <c:v>0.10062893081761007</c:v>
              </c:pt>
              <c:pt idx="7">
                <c:v>9.4915254237288138E-2</c:v>
              </c:pt>
              <c:pt idx="8">
                <c:v>4.878048780487805E-2</c:v>
              </c:pt>
              <c:pt idx="9">
                <c:v>7.5301204819277115E-2</c:v>
              </c:pt>
              <c:pt idx="10">
                <c:v>7.5208913649025072E-2</c:v>
              </c:pt>
              <c:pt idx="11">
                <c:v>6.6508313539192399E-2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72773680"/>
        <c:axId val="1472781296"/>
      </c:barChart>
      <c:catAx>
        <c:axId val="1472773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727812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727812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72773680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25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0.10989010989010989</c:v>
              </c:pt>
              <c:pt idx="2">
                <c:v>0.10869565217391304</c:v>
              </c:pt>
              <c:pt idx="3">
                <c:v>0.2932330827067669</c:v>
              </c:pt>
              <c:pt idx="4">
                <c:v>0.21311475409836064</c:v>
              </c:pt>
              <c:pt idx="5">
                <c:v>0.22641509433962265</c:v>
              </c:pt>
              <c:pt idx="6">
                <c:v>0.15932203389830507</c:v>
              </c:pt>
              <c:pt idx="7">
                <c:v>9.0592334494773524E-2</c:v>
              </c:pt>
              <c:pt idx="8">
                <c:v>0.15963855421686746</c:v>
              </c:pt>
              <c:pt idx="9">
                <c:v>0.10306406685236769</c:v>
              </c:pt>
              <c:pt idx="10">
                <c:v>0.1496437054631829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72775856"/>
        <c:axId val="1472784016"/>
      </c:barChart>
      <c:catAx>
        <c:axId val="1472775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727840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727840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72775856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25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3.7914691943127965E-2</c:v>
              </c:pt>
              <c:pt idx="1">
                <c:v>2.403846153846154E-2</c:v>
              </c:pt>
              <c:pt idx="2">
                <c:v>6.043956043956044E-2</c:v>
              </c:pt>
              <c:pt idx="3">
                <c:v>6.5217391304347824E-2</c:v>
              </c:pt>
              <c:pt idx="4">
                <c:v>0.10526315789473684</c:v>
              </c:pt>
              <c:pt idx="5">
                <c:v>0.12295081967213115</c:v>
              </c:pt>
              <c:pt idx="6">
                <c:v>0.10062893081761007</c:v>
              </c:pt>
              <c:pt idx="7">
                <c:v>9.4915254237288138E-2</c:v>
              </c:pt>
              <c:pt idx="8">
                <c:v>4.878048780487805E-2</c:v>
              </c:pt>
              <c:pt idx="9">
                <c:v>7.5301204819277115E-2</c:v>
              </c:pt>
              <c:pt idx="10">
                <c:v>7.5208913649025072E-2</c:v>
              </c:pt>
              <c:pt idx="11">
                <c:v>6.6508313539192399E-2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72784560"/>
        <c:axId val="1472798160"/>
      </c:barChart>
      <c:catAx>
        <c:axId val="1472784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727981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727981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72784560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25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0.10989010989010989</c:v>
              </c:pt>
              <c:pt idx="2">
                <c:v>0.10869565217391304</c:v>
              </c:pt>
              <c:pt idx="3">
                <c:v>0.2932330827067669</c:v>
              </c:pt>
              <c:pt idx="4">
                <c:v>0.21311475409836064</c:v>
              </c:pt>
              <c:pt idx="5">
                <c:v>0.22641509433962265</c:v>
              </c:pt>
              <c:pt idx="6">
                <c:v>0.15932203389830507</c:v>
              </c:pt>
              <c:pt idx="7">
                <c:v>9.0592334494773524E-2</c:v>
              </c:pt>
              <c:pt idx="8">
                <c:v>0.15963855421686746</c:v>
              </c:pt>
              <c:pt idx="9">
                <c:v>0.10306406685236769</c:v>
              </c:pt>
              <c:pt idx="10">
                <c:v>0.1496437054631829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72791088"/>
        <c:axId val="1472770416"/>
      </c:barChart>
      <c:catAx>
        <c:axId val="1472791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727704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727704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72791088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25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3.7914691943127965E-2</c:v>
              </c:pt>
              <c:pt idx="1">
                <c:v>2.403846153846154E-2</c:v>
              </c:pt>
              <c:pt idx="2">
                <c:v>6.043956043956044E-2</c:v>
              </c:pt>
              <c:pt idx="3">
                <c:v>6.5217391304347824E-2</c:v>
              </c:pt>
              <c:pt idx="4">
                <c:v>0.10526315789473684</c:v>
              </c:pt>
              <c:pt idx="5">
                <c:v>0.12295081967213115</c:v>
              </c:pt>
              <c:pt idx="6">
                <c:v>0.10062893081761007</c:v>
              </c:pt>
              <c:pt idx="7">
                <c:v>9.4915254237288138E-2</c:v>
              </c:pt>
              <c:pt idx="8">
                <c:v>4.878048780487805E-2</c:v>
              </c:pt>
              <c:pt idx="9">
                <c:v>7.5301204819277115E-2</c:v>
              </c:pt>
              <c:pt idx="10">
                <c:v>7.5208913649025072E-2</c:v>
              </c:pt>
              <c:pt idx="11">
                <c:v>6.6508313539192399E-2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72799248"/>
        <c:axId val="1472785648"/>
      </c:barChart>
      <c:catAx>
        <c:axId val="1472799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727856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727856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72799248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25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0.10989010989010989</c:v>
              </c:pt>
              <c:pt idx="2">
                <c:v>0.10869565217391304</c:v>
              </c:pt>
              <c:pt idx="3">
                <c:v>0.2932330827067669</c:v>
              </c:pt>
              <c:pt idx="4">
                <c:v>0.21311475409836064</c:v>
              </c:pt>
              <c:pt idx="5">
                <c:v>0.22641509433962265</c:v>
              </c:pt>
              <c:pt idx="6">
                <c:v>0.15932203389830507</c:v>
              </c:pt>
              <c:pt idx="7">
                <c:v>9.0592334494773524E-2</c:v>
              </c:pt>
              <c:pt idx="8">
                <c:v>0.15963855421686746</c:v>
              </c:pt>
              <c:pt idx="9">
                <c:v>0.10306406685236769</c:v>
              </c:pt>
              <c:pt idx="10">
                <c:v>0.1496437054631829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72790000"/>
        <c:axId val="1472785104"/>
      </c:barChart>
      <c:catAx>
        <c:axId val="1472790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727851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7278510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72790000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3.7914691943127903E-2</c:v>
              </c:pt>
              <c:pt idx="1">
                <c:v>2.4038461538461502E-2</c:v>
              </c:pt>
              <c:pt idx="2">
                <c:v>6.0439560439560398E-2</c:v>
              </c:pt>
              <c:pt idx="3">
                <c:v>6.5217391304347797E-2</c:v>
              </c:pt>
              <c:pt idx="4">
                <c:v>0.105263157894736</c:v>
              </c:pt>
              <c:pt idx="5">
                <c:v>0.12295081967213101</c:v>
              </c:pt>
              <c:pt idx="6">
                <c:v>0.10062893081761</c:v>
              </c:pt>
              <c:pt idx="7">
                <c:v>9.4915254237288096E-2</c:v>
              </c:pt>
              <c:pt idx="8">
                <c:v>4.8780487804878002E-2</c:v>
              </c:pt>
              <c:pt idx="9">
                <c:v>7.5301204819277101E-2</c:v>
              </c:pt>
              <c:pt idx="10">
                <c:v>7.5208913649025003E-2</c:v>
              </c:pt>
              <c:pt idx="11">
                <c:v>6.6508313539192301E-2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53249712"/>
        <c:axId val="1453258416"/>
      </c:barChart>
      <c:catAx>
        <c:axId val="1453249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532584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532584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53249712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26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3.7914691943127965E-2</c:v>
              </c:pt>
              <c:pt idx="1">
                <c:v>2.403846153846154E-2</c:v>
              </c:pt>
              <c:pt idx="2">
                <c:v>6.043956043956044E-2</c:v>
              </c:pt>
              <c:pt idx="3">
                <c:v>6.5217391304347824E-2</c:v>
              </c:pt>
              <c:pt idx="4">
                <c:v>0.10526315789473684</c:v>
              </c:pt>
              <c:pt idx="5">
                <c:v>0.12295081967213115</c:v>
              </c:pt>
              <c:pt idx="6">
                <c:v>0.10062893081761007</c:v>
              </c:pt>
              <c:pt idx="7">
                <c:v>9.4915254237288138E-2</c:v>
              </c:pt>
              <c:pt idx="8">
                <c:v>4.878048780487805E-2</c:v>
              </c:pt>
              <c:pt idx="9">
                <c:v>7.5301204819277115E-2</c:v>
              </c:pt>
              <c:pt idx="10">
                <c:v>7.5208913649025072E-2</c:v>
              </c:pt>
              <c:pt idx="11">
                <c:v>6.6508313539192399E-2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72794896"/>
        <c:axId val="1472767152"/>
      </c:barChart>
      <c:catAx>
        <c:axId val="1472794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727671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727671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72794896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26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0.10989010989010989</c:v>
              </c:pt>
              <c:pt idx="2">
                <c:v>0.10869565217391304</c:v>
              </c:pt>
              <c:pt idx="3">
                <c:v>0.2932330827067669</c:v>
              </c:pt>
              <c:pt idx="4">
                <c:v>0.21311475409836064</c:v>
              </c:pt>
              <c:pt idx="5">
                <c:v>0.22641509433962265</c:v>
              </c:pt>
              <c:pt idx="6">
                <c:v>0.15932203389830507</c:v>
              </c:pt>
              <c:pt idx="7">
                <c:v>9.0592334494773524E-2</c:v>
              </c:pt>
              <c:pt idx="8">
                <c:v>0.15963855421686746</c:v>
              </c:pt>
              <c:pt idx="9">
                <c:v>0.10306406685236769</c:v>
              </c:pt>
              <c:pt idx="10">
                <c:v>0.1496437054631829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72768784"/>
        <c:axId val="1472768240"/>
      </c:barChart>
      <c:catAx>
        <c:axId val="1472768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727682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727682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72768784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26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3.7914691943127965E-2</c:v>
              </c:pt>
              <c:pt idx="1">
                <c:v>2.403846153846154E-2</c:v>
              </c:pt>
              <c:pt idx="2">
                <c:v>6.043956043956044E-2</c:v>
              </c:pt>
              <c:pt idx="3">
                <c:v>6.5217391304347824E-2</c:v>
              </c:pt>
              <c:pt idx="4">
                <c:v>0.10526315789473684</c:v>
              </c:pt>
              <c:pt idx="5">
                <c:v>0.12295081967213115</c:v>
              </c:pt>
              <c:pt idx="6">
                <c:v>0.10062893081761007</c:v>
              </c:pt>
              <c:pt idx="7">
                <c:v>9.4915254237288138E-2</c:v>
              </c:pt>
              <c:pt idx="8">
                <c:v>4.878048780487805E-2</c:v>
              </c:pt>
              <c:pt idx="9">
                <c:v>7.5301204819277115E-2</c:v>
              </c:pt>
              <c:pt idx="10">
                <c:v>7.5208913649025072E-2</c:v>
              </c:pt>
              <c:pt idx="11">
                <c:v>6.6508313539192399E-2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72769328"/>
        <c:axId val="1472786192"/>
      </c:barChart>
      <c:catAx>
        <c:axId val="1472769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727861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727861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72769328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26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0.10989010989010989</c:v>
              </c:pt>
              <c:pt idx="2">
                <c:v>0.10869565217391304</c:v>
              </c:pt>
              <c:pt idx="3">
                <c:v>0.2932330827067669</c:v>
              </c:pt>
              <c:pt idx="4">
                <c:v>0.21311475409836064</c:v>
              </c:pt>
              <c:pt idx="5">
                <c:v>0.22641509433962265</c:v>
              </c:pt>
              <c:pt idx="6">
                <c:v>0.15932203389830507</c:v>
              </c:pt>
              <c:pt idx="7">
                <c:v>9.0592334494773524E-2</c:v>
              </c:pt>
              <c:pt idx="8">
                <c:v>0.15963855421686746</c:v>
              </c:pt>
              <c:pt idx="9">
                <c:v>0.10306406685236769</c:v>
              </c:pt>
              <c:pt idx="10">
                <c:v>0.1496437054631829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72786736"/>
        <c:axId val="1472778576"/>
      </c:barChart>
      <c:catAx>
        <c:axId val="1472786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727785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727785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72786736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26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3.7914691943127965E-2</c:v>
              </c:pt>
              <c:pt idx="1">
                <c:v>2.403846153846154E-2</c:v>
              </c:pt>
              <c:pt idx="2">
                <c:v>6.043956043956044E-2</c:v>
              </c:pt>
              <c:pt idx="3">
                <c:v>6.5217391304347824E-2</c:v>
              </c:pt>
              <c:pt idx="4">
                <c:v>0.10526315789473684</c:v>
              </c:pt>
              <c:pt idx="5">
                <c:v>0.12295081967213115</c:v>
              </c:pt>
              <c:pt idx="6">
                <c:v>0.10062893081761007</c:v>
              </c:pt>
              <c:pt idx="7">
                <c:v>9.4915254237288138E-2</c:v>
              </c:pt>
              <c:pt idx="8">
                <c:v>4.878048780487805E-2</c:v>
              </c:pt>
              <c:pt idx="9">
                <c:v>7.5301204819277115E-2</c:v>
              </c:pt>
              <c:pt idx="10">
                <c:v>7.5208913649025072E-2</c:v>
              </c:pt>
              <c:pt idx="11">
                <c:v>6.6508313539192399E-2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72793808"/>
        <c:axId val="1472787824"/>
      </c:barChart>
      <c:catAx>
        <c:axId val="1472793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727878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727878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72793808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26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0.10989010989010989</c:v>
              </c:pt>
              <c:pt idx="2">
                <c:v>0.10869565217391304</c:v>
              </c:pt>
              <c:pt idx="3">
                <c:v>0.2932330827067669</c:v>
              </c:pt>
              <c:pt idx="4">
                <c:v>0.21311475409836064</c:v>
              </c:pt>
              <c:pt idx="5">
                <c:v>0.22641509433962265</c:v>
              </c:pt>
              <c:pt idx="6">
                <c:v>0.15932203389830507</c:v>
              </c:pt>
              <c:pt idx="7">
                <c:v>9.0592334494773524E-2</c:v>
              </c:pt>
              <c:pt idx="8">
                <c:v>0.15963855421686746</c:v>
              </c:pt>
              <c:pt idx="9">
                <c:v>0.10306406685236769</c:v>
              </c:pt>
              <c:pt idx="10">
                <c:v>0.1496437054631829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72779664"/>
        <c:axId val="1472797072"/>
      </c:barChart>
      <c:catAx>
        <c:axId val="1472779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727970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7279707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72779664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26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3.7914691943127965E-2</c:v>
              </c:pt>
              <c:pt idx="1">
                <c:v>2.403846153846154E-2</c:v>
              </c:pt>
              <c:pt idx="2">
                <c:v>6.043956043956044E-2</c:v>
              </c:pt>
              <c:pt idx="3">
                <c:v>6.5217391304347824E-2</c:v>
              </c:pt>
              <c:pt idx="4">
                <c:v>0.10526315789473684</c:v>
              </c:pt>
              <c:pt idx="5">
                <c:v>0.12295081967213115</c:v>
              </c:pt>
              <c:pt idx="6">
                <c:v>0.10062893081761007</c:v>
              </c:pt>
              <c:pt idx="7">
                <c:v>9.4915254237288138E-2</c:v>
              </c:pt>
              <c:pt idx="8">
                <c:v>4.878048780487805E-2</c:v>
              </c:pt>
              <c:pt idx="9">
                <c:v>7.5301204819277115E-2</c:v>
              </c:pt>
              <c:pt idx="10">
                <c:v>7.5208913649025072E-2</c:v>
              </c:pt>
              <c:pt idx="11">
                <c:v>6.6508313539192399E-2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72782384"/>
        <c:axId val="1472788368"/>
      </c:barChart>
      <c:catAx>
        <c:axId val="1472782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727883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727883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72782384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26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0.10989010989010989</c:v>
              </c:pt>
              <c:pt idx="2">
                <c:v>0.10869565217391304</c:v>
              </c:pt>
              <c:pt idx="3">
                <c:v>0.2932330827067669</c:v>
              </c:pt>
              <c:pt idx="4">
                <c:v>0.21311475409836064</c:v>
              </c:pt>
              <c:pt idx="5">
                <c:v>0.22641509433962265</c:v>
              </c:pt>
              <c:pt idx="6">
                <c:v>0.15932203389830507</c:v>
              </c:pt>
              <c:pt idx="7">
                <c:v>9.0592334494773524E-2</c:v>
              </c:pt>
              <c:pt idx="8">
                <c:v>0.15963855421686746</c:v>
              </c:pt>
              <c:pt idx="9">
                <c:v>0.10306406685236769</c:v>
              </c:pt>
              <c:pt idx="10">
                <c:v>0.1496437054631829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72778032"/>
        <c:axId val="1472795984"/>
      </c:barChart>
      <c:catAx>
        <c:axId val="1472778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727959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727959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72778032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26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3.7914691943127965E-2</c:v>
              </c:pt>
              <c:pt idx="1">
                <c:v>2.403846153846154E-2</c:v>
              </c:pt>
              <c:pt idx="2">
                <c:v>6.043956043956044E-2</c:v>
              </c:pt>
              <c:pt idx="3">
                <c:v>6.5217391304347824E-2</c:v>
              </c:pt>
              <c:pt idx="4">
                <c:v>0.10526315789473684</c:v>
              </c:pt>
              <c:pt idx="5">
                <c:v>0.12295081967213115</c:v>
              </c:pt>
              <c:pt idx="6">
                <c:v>0.10062893081761007</c:v>
              </c:pt>
              <c:pt idx="7">
                <c:v>9.4915254237288138E-2</c:v>
              </c:pt>
              <c:pt idx="8">
                <c:v>4.878048780487805E-2</c:v>
              </c:pt>
              <c:pt idx="9">
                <c:v>7.5301204819277115E-2</c:v>
              </c:pt>
              <c:pt idx="10">
                <c:v>7.5208913649025072E-2</c:v>
              </c:pt>
              <c:pt idx="11">
                <c:v>6.6508313539192399E-2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72766064"/>
        <c:axId val="1472798704"/>
      </c:barChart>
      <c:catAx>
        <c:axId val="1472766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727987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7279870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72766064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26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0.10989010989010989</c:v>
              </c:pt>
              <c:pt idx="2">
                <c:v>0.10869565217391304</c:v>
              </c:pt>
              <c:pt idx="3">
                <c:v>0.2932330827067669</c:v>
              </c:pt>
              <c:pt idx="4">
                <c:v>0.21311475409836064</c:v>
              </c:pt>
              <c:pt idx="5">
                <c:v>0.22641509433962265</c:v>
              </c:pt>
              <c:pt idx="6">
                <c:v>0.15932203389830507</c:v>
              </c:pt>
              <c:pt idx="7">
                <c:v>9.0592334494773524E-2</c:v>
              </c:pt>
              <c:pt idx="8">
                <c:v>0.15963855421686746</c:v>
              </c:pt>
              <c:pt idx="9">
                <c:v>0.10306406685236769</c:v>
              </c:pt>
              <c:pt idx="10">
                <c:v>0.1496437054631829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72789456"/>
        <c:axId val="1472799792"/>
      </c:barChart>
      <c:catAx>
        <c:axId val="1472789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727997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727997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72789456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</c:v>
              </c:pt>
              <c:pt idx="2">
                <c:v>0.108695652173913</c:v>
              </c:pt>
              <c:pt idx="3">
                <c:v>0.29323308270676601</c:v>
              </c:pt>
              <c:pt idx="4">
                <c:v>0.21311475409836</c:v>
              </c:pt>
              <c:pt idx="5">
                <c:v>0.22641509433962201</c:v>
              </c:pt>
              <c:pt idx="6">
                <c:v>0.15932203389830499</c:v>
              </c:pt>
              <c:pt idx="7">
                <c:v>9.0592334494773497E-2</c:v>
              </c:pt>
              <c:pt idx="8">
                <c:v>0.15963855421686701</c:v>
              </c:pt>
              <c:pt idx="9">
                <c:v>0.10306406685236701</c:v>
              </c:pt>
              <c:pt idx="10">
                <c:v>0.14964370546318201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53261680"/>
        <c:axId val="1453255152"/>
      </c:barChart>
      <c:catAx>
        <c:axId val="1453261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532551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532551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53261680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27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3.7914691943127965E-2</c:v>
              </c:pt>
              <c:pt idx="1">
                <c:v>2.403846153846154E-2</c:v>
              </c:pt>
              <c:pt idx="2">
                <c:v>6.043956043956044E-2</c:v>
              </c:pt>
              <c:pt idx="3">
                <c:v>6.5217391304347824E-2</c:v>
              </c:pt>
              <c:pt idx="4">
                <c:v>0.10526315789473684</c:v>
              </c:pt>
              <c:pt idx="5">
                <c:v>0.12295081967213115</c:v>
              </c:pt>
              <c:pt idx="6">
                <c:v>0.10062893081761007</c:v>
              </c:pt>
              <c:pt idx="7">
                <c:v>9.4915254237288138E-2</c:v>
              </c:pt>
              <c:pt idx="8">
                <c:v>4.878048780487805E-2</c:v>
              </c:pt>
              <c:pt idx="9">
                <c:v>7.5301204819277115E-2</c:v>
              </c:pt>
              <c:pt idx="10">
                <c:v>7.5208913649025072E-2</c:v>
              </c:pt>
              <c:pt idx="11">
                <c:v>6.6508313539192399E-2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72795440"/>
        <c:axId val="1472769872"/>
      </c:barChart>
      <c:catAx>
        <c:axId val="1472795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727698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7276987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72795440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27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0.10989010989010989</c:v>
              </c:pt>
              <c:pt idx="2">
                <c:v>0.10869565217391304</c:v>
              </c:pt>
              <c:pt idx="3">
                <c:v>0.2932330827067669</c:v>
              </c:pt>
              <c:pt idx="4">
                <c:v>0.21311475409836064</c:v>
              </c:pt>
              <c:pt idx="5">
                <c:v>0.22641509433962265</c:v>
              </c:pt>
              <c:pt idx="6">
                <c:v>0.15932203389830507</c:v>
              </c:pt>
              <c:pt idx="7">
                <c:v>9.0592334494773524E-2</c:v>
              </c:pt>
              <c:pt idx="8">
                <c:v>0.15963855421686746</c:v>
              </c:pt>
              <c:pt idx="9">
                <c:v>0.10306406685236769</c:v>
              </c:pt>
              <c:pt idx="10">
                <c:v>0.1496437054631829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72791632"/>
        <c:axId val="1472780208"/>
      </c:barChart>
      <c:catAx>
        <c:axId val="1472791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727802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727802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72791632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27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3.7914691943127965E-2</c:v>
              </c:pt>
              <c:pt idx="1">
                <c:v>2.403846153846154E-2</c:v>
              </c:pt>
              <c:pt idx="2">
                <c:v>6.043956043956044E-2</c:v>
              </c:pt>
              <c:pt idx="3">
                <c:v>6.5217391304347824E-2</c:v>
              </c:pt>
              <c:pt idx="4">
                <c:v>0.10526315789473684</c:v>
              </c:pt>
              <c:pt idx="5">
                <c:v>0.12295081967213115</c:v>
              </c:pt>
              <c:pt idx="6">
                <c:v>0.10062893081761007</c:v>
              </c:pt>
              <c:pt idx="7">
                <c:v>9.4915254237288138E-2</c:v>
              </c:pt>
              <c:pt idx="8">
                <c:v>4.878048780487805E-2</c:v>
              </c:pt>
              <c:pt idx="9">
                <c:v>7.5301204819277115E-2</c:v>
              </c:pt>
              <c:pt idx="10">
                <c:v>7.5208913649025072E-2</c:v>
              </c:pt>
              <c:pt idx="11">
                <c:v>6.6508313539192399E-2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72774224"/>
        <c:axId val="1472770960"/>
      </c:barChart>
      <c:catAx>
        <c:axId val="1472774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727709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727709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72774224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27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0.10989010989010989</c:v>
              </c:pt>
              <c:pt idx="2">
                <c:v>0.10869565217391304</c:v>
              </c:pt>
              <c:pt idx="3">
                <c:v>0.2932330827067669</c:v>
              </c:pt>
              <c:pt idx="4">
                <c:v>0.21311475409836064</c:v>
              </c:pt>
              <c:pt idx="5">
                <c:v>0.22641509433962265</c:v>
              </c:pt>
              <c:pt idx="6">
                <c:v>0.15932203389830507</c:v>
              </c:pt>
              <c:pt idx="7">
                <c:v>9.0592334494773524E-2</c:v>
              </c:pt>
              <c:pt idx="8">
                <c:v>0.15963855421686746</c:v>
              </c:pt>
              <c:pt idx="9">
                <c:v>0.10306406685236769</c:v>
              </c:pt>
              <c:pt idx="10">
                <c:v>0.1496437054631829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72794352"/>
        <c:axId val="1472771504"/>
      </c:barChart>
      <c:catAx>
        <c:axId val="1472794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727715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7277150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72794352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27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3.7914691943127965E-2</c:v>
              </c:pt>
              <c:pt idx="1">
                <c:v>2.403846153846154E-2</c:v>
              </c:pt>
              <c:pt idx="2">
                <c:v>6.043956043956044E-2</c:v>
              </c:pt>
              <c:pt idx="3">
                <c:v>6.5217391304347824E-2</c:v>
              </c:pt>
              <c:pt idx="4">
                <c:v>0.10526315789473684</c:v>
              </c:pt>
              <c:pt idx="5">
                <c:v>0.12295081967213115</c:v>
              </c:pt>
              <c:pt idx="6">
                <c:v>0.10062893081761007</c:v>
              </c:pt>
              <c:pt idx="7">
                <c:v>9.4915254237288138E-2</c:v>
              </c:pt>
              <c:pt idx="8">
                <c:v>4.878048780487805E-2</c:v>
              </c:pt>
              <c:pt idx="9">
                <c:v>7.5301204819277115E-2</c:v>
              </c:pt>
              <c:pt idx="10">
                <c:v>7.5208913649025072E-2</c:v>
              </c:pt>
              <c:pt idx="11">
                <c:v>6.6508313539192399E-2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72774768"/>
        <c:axId val="1472776400"/>
      </c:barChart>
      <c:catAx>
        <c:axId val="1472774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727764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727764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72774768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27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0.10989010989010989</c:v>
              </c:pt>
              <c:pt idx="2">
                <c:v>0.10869565217391304</c:v>
              </c:pt>
              <c:pt idx="3">
                <c:v>0.2932330827067669</c:v>
              </c:pt>
              <c:pt idx="4">
                <c:v>0.21311475409836064</c:v>
              </c:pt>
              <c:pt idx="5">
                <c:v>0.22641509433962265</c:v>
              </c:pt>
              <c:pt idx="6">
                <c:v>0.15932203389830507</c:v>
              </c:pt>
              <c:pt idx="7">
                <c:v>9.0592334494773524E-2</c:v>
              </c:pt>
              <c:pt idx="8">
                <c:v>0.15963855421686746</c:v>
              </c:pt>
              <c:pt idx="9">
                <c:v>0.10306406685236769</c:v>
              </c:pt>
              <c:pt idx="10">
                <c:v>0.1496437054631829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72766608"/>
        <c:axId val="1472776944"/>
      </c:barChart>
      <c:catAx>
        <c:axId val="1472766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727769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727769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72766608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27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3.7914691943127965E-2</c:v>
              </c:pt>
              <c:pt idx="1">
                <c:v>2.403846153846154E-2</c:v>
              </c:pt>
              <c:pt idx="2">
                <c:v>6.043956043956044E-2</c:v>
              </c:pt>
              <c:pt idx="3">
                <c:v>6.5217391304347824E-2</c:v>
              </c:pt>
              <c:pt idx="4">
                <c:v>0.10526315789473684</c:v>
              </c:pt>
              <c:pt idx="5">
                <c:v>0.12295081967213115</c:v>
              </c:pt>
              <c:pt idx="6">
                <c:v>0.10062893081761007</c:v>
              </c:pt>
              <c:pt idx="7">
                <c:v>9.4915254237288138E-2</c:v>
              </c:pt>
              <c:pt idx="8">
                <c:v>4.878048780487805E-2</c:v>
              </c:pt>
              <c:pt idx="9">
                <c:v>7.5301204819277115E-2</c:v>
              </c:pt>
              <c:pt idx="10">
                <c:v>7.5208913649025072E-2</c:v>
              </c:pt>
              <c:pt idx="11">
                <c:v>6.6508313539192399E-2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72792176"/>
        <c:axId val="1472779120"/>
      </c:barChart>
      <c:catAx>
        <c:axId val="1472792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727791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727791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72792176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27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0.10989010989010989</c:v>
              </c:pt>
              <c:pt idx="2">
                <c:v>0.10869565217391304</c:v>
              </c:pt>
              <c:pt idx="3">
                <c:v>0.2932330827067669</c:v>
              </c:pt>
              <c:pt idx="4">
                <c:v>0.21311475409836064</c:v>
              </c:pt>
              <c:pt idx="5">
                <c:v>0.22641509433962265</c:v>
              </c:pt>
              <c:pt idx="6">
                <c:v>0.15932203389830507</c:v>
              </c:pt>
              <c:pt idx="7">
                <c:v>9.0592334494773524E-2</c:v>
              </c:pt>
              <c:pt idx="8">
                <c:v>0.15963855421686746</c:v>
              </c:pt>
              <c:pt idx="9">
                <c:v>0.10306406685236769</c:v>
              </c:pt>
              <c:pt idx="10">
                <c:v>0.1496437054631829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72792720"/>
        <c:axId val="1472797616"/>
      </c:barChart>
      <c:catAx>
        <c:axId val="1472792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727976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727976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72792720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27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3.7914691943127965E-2</c:v>
              </c:pt>
              <c:pt idx="1">
                <c:v>2.403846153846154E-2</c:v>
              </c:pt>
              <c:pt idx="2">
                <c:v>6.043956043956044E-2</c:v>
              </c:pt>
              <c:pt idx="3">
                <c:v>6.5217391304347824E-2</c:v>
              </c:pt>
              <c:pt idx="4">
                <c:v>0.10526315789473684</c:v>
              </c:pt>
              <c:pt idx="5">
                <c:v>0.12295081967213115</c:v>
              </c:pt>
              <c:pt idx="6">
                <c:v>0.10062893081761007</c:v>
              </c:pt>
              <c:pt idx="7">
                <c:v>9.4915254237288138E-2</c:v>
              </c:pt>
              <c:pt idx="8">
                <c:v>4.878048780487805E-2</c:v>
              </c:pt>
              <c:pt idx="9">
                <c:v>7.5301204819277115E-2</c:v>
              </c:pt>
              <c:pt idx="10">
                <c:v>7.5208913649025072E-2</c:v>
              </c:pt>
              <c:pt idx="11">
                <c:v>6.6508313539192399E-2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72793264"/>
        <c:axId val="1472796528"/>
      </c:barChart>
      <c:catAx>
        <c:axId val="1472793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727965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727965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72793264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27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0.10989010989010989</c:v>
              </c:pt>
              <c:pt idx="2">
                <c:v>0.10869565217391304</c:v>
              </c:pt>
              <c:pt idx="3">
                <c:v>0.2932330827067669</c:v>
              </c:pt>
              <c:pt idx="4">
                <c:v>0.21311475409836064</c:v>
              </c:pt>
              <c:pt idx="5">
                <c:v>0.22641509433962265</c:v>
              </c:pt>
              <c:pt idx="6">
                <c:v>0.15932203389830507</c:v>
              </c:pt>
              <c:pt idx="7">
                <c:v>9.0592334494773524E-2</c:v>
              </c:pt>
              <c:pt idx="8">
                <c:v>0.15963855421686746</c:v>
              </c:pt>
              <c:pt idx="9">
                <c:v>0.10306406685236769</c:v>
              </c:pt>
              <c:pt idx="10">
                <c:v>0.1496437054631829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72800336"/>
        <c:axId val="1472781840"/>
      </c:barChart>
      <c:catAx>
        <c:axId val="1472800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727818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727818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72800336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3.7914691943127903E-2</c:v>
              </c:pt>
              <c:pt idx="1">
                <c:v>2.4038461538461502E-2</c:v>
              </c:pt>
              <c:pt idx="2">
                <c:v>6.0439560439560398E-2</c:v>
              </c:pt>
              <c:pt idx="3">
                <c:v>6.5217391304347797E-2</c:v>
              </c:pt>
              <c:pt idx="4">
                <c:v>0.105263157894736</c:v>
              </c:pt>
              <c:pt idx="5">
                <c:v>0.12295081967213101</c:v>
              </c:pt>
              <c:pt idx="6">
                <c:v>0.10062893081761</c:v>
              </c:pt>
              <c:pt idx="7">
                <c:v>9.4915254237288096E-2</c:v>
              </c:pt>
              <c:pt idx="8">
                <c:v>4.8780487804878002E-2</c:v>
              </c:pt>
              <c:pt idx="9">
                <c:v>7.5301204819277101E-2</c:v>
              </c:pt>
              <c:pt idx="10">
                <c:v>7.5208913649025003E-2</c:v>
              </c:pt>
              <c:pt idx="11">
                <c:v>6.6508313539192301E-2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53257872"/>
        <c:axId val="1453260592"/>
      </c:barChart>
      <c:catAx>
        <c:axId val="1453257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532605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532605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53257872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28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3.7914691943127965E-2</c:v>
              </c:pt>
              <c:pt idx="1">
                <c:v>2.403846153846154E-2</c:v>
              </c:pt>
              <c:pt idx="2">
                <c:v>6.043956043956044E-2</c:v>
              </c:pt>
              <c:pt idx="3">
                <c:v>6.5217391304347824E-2</c:v>
              </c:pt>
              <c:pt idx="4">
                <c:v>0.10526315789473684</c:v>
              </c:pt>
              <c:pt idx="5">
                <c:v>0.12295081967213115</c:v>
              </c:pt>
              <c:pt idx="6">
                <c:v>0.10062893081761007</c:v>
              </c:pt>
              <c:pt idx="7">
                <c:v>9.4915254237288138E-2</c:v>
              </c:pt>
              <c:pt idx="8">
                <c:v>4.878048780487805E-2</c:v>
              </c:pt>
              <c:pt idx="9">
                <c:v>7.5301204819277115E-2</c:v>
              </c:pt>
              <c:pt idx="10">
                <c:v>7.5208913649025072E-2</c:v>
              </c:pt>
              <c:pt idx="11">
                <c:v>6.6508313539192399E-2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72819920"/>
        <c:axId val="1472813936"/>
      </c:barChart>
      <c:catAx>
        <c:axId val="1472819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728139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728139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72819920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28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0.10989010989010989</c:v>
              </c:pt>
              <c:pt idx="2">
                <c:v>0.10869565217391304</c:v>
              </c:pt>
              <c:pt idx="3">
                <c:v>0.2932330827067669</c:v>
              </c:pt>
              <c:pt idx="4">
                <c:v>0.21311475409836064</c:v>
              </c:pt>
              <c:pt idx="5">
                <c:v>0.22641509433962265</c:v>
              </c:pt>
              <c:pt idx="6">
                <c:v>0.15932203389830507</c:v>
              </c:pt>
              <c:pt idx="7">
                <c:v>9.0592334494773524E-2</c:v>
              </c:pt>
              <c:pt idx="8">
                <c:v>0.15963855421686746</c:v>
              </c:pt>
              <c:pt idx="9">
                <c:v>0.10306406685236769</c:v>
              </c:pt>
              <c:pt idx="10">
                <c:v>0.1496437054631829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72821008"/>
        <c:axId val="1472801424"/>
      </c:barChart>
      <c:catAx>
        <c:axId val="1472821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728014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728014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72821008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28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3.7914691943127965E-2</c:v>
              </c:pt>
              <c:pt idx="1">
                <c:v>2.403846153846154E-2</c:v>
              </c:pt>
              <c:pt idx="2">
                <c:v>6.043956043956044E-2</c:v>
              </c:pt>
              <c:pt idx="3">
                <c:v>6.5217391304347824E-2</c:v>
              </c:pt>
              <c:pt idx="4">
                <c:v>0.10526315789473684</c:v>
              </c:pt>
              <c:pt idx="5">
                <c:v>0.12295081967213115</c:v>
              </c:pt>
              <c:pt idx="6">
                <c:v>0.10062893081761007</c:v>
              </c:pt>
              <c:pt idx="7">
                <c:v>9.4915254237288138E-2</c:v>
              </c:pt>
              <c:pt idx="8">
                <c:v>4.878048780487805E-2</c:v>
              </c:pt>
              <c:pt idx="9">
                <c:v>7.5301204819277115E-2</c:v>
              </c:pt>
              <c:pt idx="10">
                <c:v>7.5208913649025072E-2</c:v>
              </c:pt>
              <c:pt idx="11">
                <c:v>6.6508313539192399E-2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72825904"/>
        <c:axId val="1472829168"/>
      </c:barChart>
      <c:catAx>
        <c:axId val="1472825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728291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728291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72825904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28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0.10989010989010989</c:v>
              </c:pt>
              <c:pt idx="2">
                <c:v>0.10869565217391304</c:v>
              </c:pt>
              <c:pt idx="3">
                <c:v>0.2932330827067669</c:v>
              </c:pt>
              <c:pt idx="4">
                <c:v>0.21311475409836064</c:v>
              </c:pt>
              <c:pt idx="5">
                <c:v>0.22641509433962265</c:v>
              </c:pt>
              <c:pt idx="6">
                <c:v>0.15932203389830507</c:v>
              </c:pt>
              <c:pt idx="7">
                <c:v>9.0592334494773524E-2</c:v>
              </c:pt>
              <c:pt idx="8">
                <c:v>0.15963855421686746</c:v>
              </c:pt>
              <c:pt idx="9">
                <c:v>0.10306406685236769</c:v>
              </c:pt>
              <c:pt idx="10">
                <c:v>0.1496437054631829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72817744"/>
        <c:axId val="1472815024"/>
      </c:barChart>
      <c:catAx>
        <c:axId val="1472817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728150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728150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72817744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28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3.7914691943127965E-2</c:v>
              </c:pt>
              <c:pt idx="1">
                <c:v>2.403846153846154E-2</c:v>
              </c:pt>
              <c:pt idx="2">
                <c:v>6.043956043956044E-2</c:v>
              </c:pt>
              <c:pt idx="3">
                <c:v>6.5217391304347824E-2</c:v>
              </c:pt>
              <c:pt idx="4">
                <c:v>0.10526315789473684</c:v>
              </c:pt>
              <c:pt idx="5">
                <c:v>0.12295081967213115</c:v>
              </c:pt>
              <c:pt idx="6">
                <c:v>0.10062893081761007</c:v>
              </c:pt>
              <c:pt idx="7">
                <c:v>9.4915254237288138E-2</c:v>
              </c:pt>
              <c:pt idx="8">
                <c:v>4.878048780487805E-2</c:v>
              </c:pt>
              <c:pt idx="9">
                <c:v>7.5301204819277115E-2</c:v>
              </c:pt>
              <c:pt idx="10">
                <c:v>7.5208913649025072E-2</c:v>
              </c:pt>
              <c:pt idx="11">
                <c:v>6.6508313539192399E-2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72827536"/>
        <c:axId val="1472800880"/>
      </c:barChart>
      <c:catAx>
        <c:axId val="1472827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728008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728008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72827536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28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0.10989010989010989</c:v>
              </c:pt>
              <c:pt idx="2">
                <c:v>0.10869565217391304</c:v>
              </c:pt>
              <c:pt idx="3">
                <c:v>0.2932330827067669</c:v>
              </c:pt>
              <c:pt idx="4">
                <c:v>0.21311475409836064</c:v>
              </c:pt>
              <c:pt idx="5">
                <c:v>0.22641509433962265</c:v>
              </c:pt>
              <c:pt idx="6">
                <c:v>0.15932203389830507</c:v>
              </c:pt>
              <c:pt idx="7">
                <c:v>9.0592334494773524E-2</c:v>
              </c:pt>
              <c:pt idx="8">
                <c:v>0.15963855421686746</c:v>
              </c:pt>
              <c:pt idx="9">
                <c:v>0.10306406685236769</c:v>
              </c:pt>
              <c:pt idx="10">
                <c:v>0.1496437054631829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72807408"/>
        <c:axId val="1472818288"/>
      </c:barChart>
      <c:catAx>
        <c:axId val="1472807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728182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728182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72807408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28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3.7914691943127965E-2</c:v>
              </c:pt>
              <c:pt idx="1">
                <c:v>2.403846153846154E-2</c:v>
              </c:pt>
              <c:pt idx="2">
                <c:v>6.043956043956044E-2</c:v>
              </c:pt>
              <c:pt idx="3">
                <c:v>6.5217391304347824E-2</c:v>
              </c:pt>
              <c:pt idx="4">
                <c:v>0.10526315789473684</c:v>
              </c:pt>
              <c:pt idx="5">
                <c:v>0.12295081967213115</c:v>
              </c:pt>
              <c:pt idx="6">
                <c:v>0.10062893081761007</c:v>
              </c:pt>
              <c:pt idx="7">
                <c:v>9.4915254237288138E-2</c:v>
              </c:pt>
              <c:pt idx="8">
                <c:v>4.878048780487805E-2</c:v>
              </c:pt>
              <c:pt idx="9">
                <c:v>7.5301204819277115E-2</c:v>
              </c:pt>
              <c:pt idx="10">
                <c:v>7.5208913649025072E-2</c:v>
              </c:pt>
              <c:pt idx="11">
                <c:v>6.6508313539192399E-2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72830256"/>
        <c:axId val="1472803056"/>
      </c:barChart>
      <c:catAx>
        <c:axId val="1472830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728030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728030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72830256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28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0.10989010989010989</c:v>
              </c:pt>
              <c:pt idx="2">
                <c:v>0.10869565217391304</c:v>
              </c:pt>
              <c:pt idx="3">
                <c:v>0.2932330827067669</c:v>
              </c:pt>
              <c:pt idx="4">
                <c:v>0.21311475409836064</c:v>
              </c:pt>
              <c:pt idx="5">
                <c:v>0.22641509433962265</c:v>
              </c:pt>
              <c:pt idx="6">
                <c:v>0.15932203389830507</c:v>
              </c:pt>
              <c:pt idx="7">
                <c:v>9.0592334494773524E-2</c:v>
              </c:pt>
              <c:pt idx="8">
                <c:v>0.15963855421686746</c:v>
              </c:pt>
              <c:pt idx="9">
                <c:v>0.10306406685236769</c:v>
              </c:pt>
              <c:pt idx="10">
                <c:v>0.1496437054631829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72826448"/>
        <c:axId val="1472818832"/>
      </c:barChart>
      <c:catAx>
        <c:axId val="1472826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728188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728188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72826448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28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3.7914691943127965E-2</c:v>
              </c:pt>
              <c:pt idx="1">
                <c:v>2.403846153846154E-2</c:v>
              </c:pt>
              <c:pt idx="2">
                <c:v>6.043956043956044E-2</c:v>
              </c:pt>
              <c:pt idx="3">
                <c:v>6.5217391304347824E-2</c:v>
              </c:pt>
              <c:pt idx="4">
                <c:v>0.10526315789473684</c:v>
              </c:pt>
              <c:pt idx="5">
                <c:v>0.12295081967213115</c:v>
              </c:pt>
              <c:pt idx="6">
                <c:v>0.10062893081761007</c:v>
              </c:pt>
              <c:pt idx="7">
                <c:v>9.4915254237288138E-2</c:v>
              </c:pt>
              <c:pt idx="8">
                <c:v>4.878048780487805E-2</c:v>
              </c:pt>
              <c:pt idx="9">
                <c:v>7.5301204819277115E-2</c:v>
              </c:pt>
              <c:pt idx="10">
                <c:v>7.5208913649025072E-2</c:v>
              </c:pt>
              <c:pt idx="11">
                <c:v>6.6508313539192399E-2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72805232"/>
        <c:axId val="1472808496"/>
      </c:barChart>
      <c:catAx>
        <c:axId val="1472805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728084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728084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72805232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28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0.10989010989010989</c:v>
              </c:pt>
              <c:pt idx="2">
                <c:v>0.10869565217391304</c:v>
              </c:pt>
              <c:pt idx="3">
                <c:v>0.2932330827067669</c:v>
              </c:pt>
              <c:pt idx="4">
                <c:v>0.21311475409836064</c:v>
              </c:pt>
              <c:pt idx="5">
                <c:v>0.22641509433962265</c:v>
              </c:pt>
              <c:pt idx="6">
                <c:v>0.15932203389830507</c:v>
              </c:pt>
              <c:pt idx="7">
                <c:v>9.0592334494773524E-2</c:v>
              </c:pt>
              <c:pt idx="8">
                <c:v>0.15963855421686746</c:v>
              </c:pt>
              <c:pt idx="9">
                <c:v>0.10306406685236769</c:v>
              </c:pt>
              <c:pt idx="10">
                <c:v>0.1496437054631829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72823728"/>
        <c:axId val="1472816112"/>
      </c:barChart>
      <c:catAx>
        <c:axId val="1472823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728161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728161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72823728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</c:v>
              </c:pt>
              <c:pt idx="2">
                <c:v>0.108695652173913</c:v>
              </c:pt>
              <c:pt idx="3">
                <c:v>0.29323308270676601</c:v>
              </c:pt>
              <c:pt idx="4">
                <c:v>0.21311475409836</c:v>
              </c:pt>
              <c:pt idx="5">
                <c:v>0.22641509433962201</c:v>
              </c:pt>
              <c:pt idx="6">
                <c:v>0.15932203389830499</c:v>
              </c:pt>
              <c:pt idx="7">
                <c:v>9.0592334494773497E-2</c:v>
              </c:pt>
              <c:pt idx="8">
                <c:v>0.15963855421686701</c:v>
              </c:pt>
              <c:pt idx="9">
                <c:v>0.10306406685236701</c:v>
              </c:pt>
              <c:pt idx="10">
                <c:v>0.14964370546318201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53255696"/>
        <c:axId val="1453248624"/>
      </c:barChart>
      <c:catAx>
        <c:axId val="1453255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532486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532486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53255696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29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3.7914691943127965E-2</c:v>
              </c:pt>
              <c:pt idx="1">
                <c:v>2.403846153846154E-2</c:v>
              </c:pt>
              <c:pt idx="2">
                <c:v>6.043956043956044E-2</c:v>
              </c:pt>
              <c:pt idx="3">
                <c:v>6.5217391304347824E-2</c:v>
              </c:pt>
              <c:pt idx="4">
                <c:v>0.10526315789473684</c:v>
              </c:pt>
              <c:pt idx="5">
                <c:v>0.12295081967213115</c:v>
              </c:pt>
              <c:pt idx="6">
                <c:v>0.10062893081761007</c:v>
              </c:pt>
              <c:pt idx="7">
                <c:v>9.4915254237288138E-2</c:v>
              </c:pt>
              <c:pt idx="8">
                <c:v>4.878048780487805E-2</c:v>
              </c:pt>
              <c:pt idx="9">
                <c:v>7.5301204819277115E-2</c:v>
              </c:pt>
              <c:pt idx="10">
                <c:v>7.5208913649025072E-2</c:v>
              </c:pt>
              <c:pt idx="11">
                <c:v>6.6508313539192399E-2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72817200"/>
        <c:axId val="1472809584"/>
      </c:barChart>
      <c:catAx>
        <c:axId val="1472817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728095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728095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72817200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29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0.10989010989010989</c:v>
              </c:pt>
              <c:pt idx="2">
                <c:v>0.10869565217391304</c:v>
              </c:pt>
              <c:pt idx="3">
                <c:v>0.2932330827067669</c:v>
              </c:pt>
              <c:pt idx="4">
                <c:v>0.21311475409836064</c:v>
              </c:pt>
              <c:pt idx="5">
                <c:v>0.22641509433962265</c:v>
              </c:pt>
              <c:pt idx="6">
                <c:v>0.15932203389830507</c:v>
              </c:pt>
              <c:pt idx="7">
                <c:v>9.0592334494773524E-2</c:v>
              </c:pt>
              <c:pt idx="8">
                <c:v>0.15963855421686746</c:v>
              </c:pt>
              <c:pt idx="9">
                <c:v>0.10306406685236769</c:v>
              </c:pt>
              <c:pt idx="10">
                <c:v>0.1496437054631829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72810672"/>
        <c:axId val="1472821552"/>
      </c:barChart>
      <c:catAx>
        <c:axId val="1472810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728215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728215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72810672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29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3.7914691943127965E-2</c:v>
              </c:pt>
              <c:pt idx="1">
                <c:v>2.403846153846154E-2</c:v>
              </c:pt>
              <c:pt idx="2">
                <c:v>6.043956043956044E-2</c:v>
              </c:pt>
              <c:pt idx="3">
                <c:v>6.5217391304347824E-2</c:v>
              </c:pt>
              <c:pt idx="4">
                <c:v>0.10526315789473684</c:v>
              </c:pt>
              <c:pt idx="5">
                <c:v>0.12295081967213115</c:v>
              </c:pt>
              <c:pt idx="6">
                <c:v>0.10062893081761007</c:v>
              </c:pt>
              <c:pt idx="7">
                <c:v>9.4915254237288138E-2</c:v>
              </c:pt>
              <c:pt idx="8">
                <c:v>4.878048780487805E-2</c:v>
              </c:pt>
              <c:pt idx="9">
                <c:v>7.5301204819277115E-2</c:v>
              </c:pt>
              <c:pt idx="10">
                <c:v>7.5208913649025072E-2</c:v>
              </c:pt>
              <c:pt idx="11">
                <c:v>6.6508313539192399E-2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72806864"/>
        <c:axId val="1472816656"/>
      </c:barChart>
      <c:catAx>
        <c:axId val="1472806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728166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728166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72806864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29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0.10989010989010989</c:v>
              </c:pt>
              <c:pt idx="2">
                <c:v>0.10869565217391304</c:v>
              </c:pt>
              <c:pt idx="3">
                <c:v>0.2932330827067669</c:v>
              </c:pt>
              <c:pt idx="4">
                <c:v>0.21311475409836064</c:v>
              </c:pt>
              <c:pt idx="5">
                <c:v>0.22641509433962265</c:v>
              </c:pt>
              <c:pt idx="6">
                <c:v>0.15932203389830507</c:v>
              </c:pt>
              <c:pt idx="7">
                <c:v>9.0592334494773524E-2</c:v>
              </c:pt>
              <c:pt idx="8">
                <c:v>0.15963855421686746</c:v>
              </c:pt>
              <c:pt idx="9">
                <c:v>0.10306406685236769</c:v>
              </c:pt>
              <c:pt idx="10">
                <c:v>0.1496437054631829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72809040"/>
        <c:axId val="1472829712"/>
      </c:barChart>
      <c:catAx>
        <c:axId val="1472809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728297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728297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72809040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29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3.7914691943127965E-2</c:v>
              </c:pt>
              <c:pt idx="1">
                <c:v>2.403846153846154E-2</c:v>
              </c:pt>
              <c:pt idx="2">
                <c:v>6.043956043956044E-2</c:v>
              </c:pt>
              <c:pt idx="3">
                <c:v>6.5217391304347824E-2</c:v>
              </c:pt>
              <c:pt idx="4">
                <c:v>0.10526315789473684</c:v>
              </c:pt>
              <c:pt idx="5">
                <c:v>0.12295081967213115</c:v>
              </c:pt>
              <c:pt idx="6">
                <c:v>0.10062893081761007</c:v>
              </c:pt>
              <c:pt idx="7">
                <c:v>9.4915254237288138E-2</c:v>
              </c:pt>
              <c:pt idx="8">
                <c:v>4.878048780487805E-2</c:v>
              </c:pt>
              <c:pt idx="9">
                <c:v>7.5301204819277115E-2</c:v>
              </c:pt>
              <c:pt idx="10">
                <c:v>7.5208913649025072E-2</c:v>
              </c:pt>
              <c:pt idx="11">
                <c:v>6.6508313539192399E-2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72810128"/>
        <c:axId val="1472826992"/>
      </c:barChart>
      <c:catAx>
        <c:axId val="1472810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728269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728269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72810128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29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0.10989010989010989</c:v>
              </c:pt>
              <c:pt idx="2">
                <c:v>0.10869565217391304</c:v>
              </c:pt>
              <c:pt idx="3">
                <c:v>0.2932330827067669</c:v>
              </c:pt>
              <c:pt idx="4">
                <c:v>0.21311475409836064</c:v>
              </c:pt>
              <c:pt idx="5">
                <c:v>0.22641509433962265</c:v>
              </c:pt>
              <c:pt idx="6">
                <c:v>0.15932203389830507</c:v>
              </c:pt>
              <c:pt idx="7">
                <c:v>9.0592334494773524E-2</c:v>
              </c:pt>
              <c:pt idx="8">
                <c:v>0.15963855421686746</c:v>
              </c:pt>
              <c:pt idx="9">
                <c:v>0.10306406685236769</c:v>
              </c:pt>
              <c:pt idx="10">
                <c:v>0.1496437054631829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72811216"/>
        <c:axId val="1472813392"/>
      </c:barChart>
      <c:catAx>
        <c:axId val="1472811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728133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728133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72811216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29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3.7914691943127965E-2</c:v>
              </c:pt>
              <c:pt idx="1">
                <c:v>2.403846153846154E-2</c:v>
              </c:pt>
              <c:pt idx="2">
                <c:v>6.043956043956044E-2</c:v>
              </c:pt>
              <c:pt idx="3">
                <c:v>6.5217391304347824E-2</c:v>
              </c:pt>
              <c:pt idx="4">
                <c:v>0.10526315789473684</c:v>
              </c:pt>
              <c:pt idx="5">
                <c:v>0.12295081967213115</c:v>
              </c:pt>
              <c:pt idx="6">
                <c:v>0.10062893081761007</c:v>
              </c:pt>
              <c:pt idx="7">
                <c:v>9.4915254237288138E-2</c:v>
              </c:pt>
              <c:pt idx="8">
                <c:v>4.878048780487805E-2</c:v>
              </c:pt>
              <c:pt idx="9">
                <c:v>7.5301204819277115E-2</c:v>
              </c:pt>
              <c:pt idx="10">
                <c:v>7.5208913649025072E-2</c:v>
              </c:pt>
              <c:pt idx="11">
                <c:v>6.6508313539192399E-2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72830800"/>
        <c:axId val="1472819376"/>
      </c:barChart>
      <c:catAx>
        <c:axId val="1472830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728193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728193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72830800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29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0.10989010989010989</c:v>
              </c:pt>
              <c:pt idx="2">
                <c:v>0.10869565217391304</c:v>
              </c:pt>
              <c:pt idx="3">
                <c:v>0.2932330827067669</c:v>
              </c:pt>
              <c:pt idx="4">
                <c:v>0.21311475409836064</c:v>
              </c:pt>
              <c:pt idx="5">
                <c:v>0.22641509433962265</c:v>
              </c:pt>
              <c:pt idx="6">
                <c:v>0.15932203389830507</c:v>
              </c:pt>
              <c:pt idx="7">
                <c:v>9.0592334494773524E-2</c:v>
              </c:pt>
              <c:pt idx="8">
                <c:v>0.15963855421686746</c:v>
              </c:pt>
              <c:pt idx="9">
                <c:v>0.10306406685236769</c:v>
              </c:pt>
              <c:pt idx="10">
                <c:v>0.1496437054631829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72820464"/>
        <c:axId val="1472801968"/>
      </c:barChart>
      <c:catAx>
        <c:axId val="1472820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728019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728019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72820464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29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3.7914691943127965E-2</c:v>
              </c:pt>
              <c:pt idx="1">
                <c:v>2.403846153846154E-2</c:v>
              </c:pt>
              <c:pt idx="2">
                <c:v>6.043956043956044E-2</c:v>
              </c:pt>
              <c:pt idx="3">
                <c:v>6.5217391304347824E-2</c:v>
              </c:pt>
              <c:pt idx="4">
                <c:v>0.10526315789473684</c:v>
              </c:pt>
              <c:pt idx="5">
                <c:v>0.12295081967213115</c:v>
              </c:pt>
              <c:pt idx="6">
                <c:v>0.10062893081761007</c:v>
              </c:pt>
              <c:pt idx="7">
                <c:v>9.4915254237288138E-2</c:v>
              </c:pt>
              <c:pt idx="8">
                <c:v>4.878048780487805E-2</c:v>
              </c:pt>
              <c:pt idx="9">
                <c:v>7.5301204819277115E-2</c:v>
              </c:pt>
              <c:pt idx="10">
                <c:v>7.5208913649025072E-2</c:v>
              </c:pt>
              <c:pt idx="11">
                <c:v>6.6508313539192399E-2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72822096"/>
        <c:axId val="1472802512"/>
      </c:barChart>
      <c:catAx>
        <c:axId val="1472822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728025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728025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72822096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29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0.10989010989010989</c:v>
              </c:pt>
              <c:pt idx="2">
                <c:v>0.10869565217391304</c:v>
              </c:pt>
              <c:pt idx="3">
                <c:v>0.2932330827067669</c:v>
              </c:pt>
              <c:pt idx="4">
                <c:v>0.21311475409836064</c:v>
              </c:pt>
              <c:pt idx="5">
                <c:v>0.22641509433962265</c:v>
              </c:pt>
              <c:pt idx="6">
                <c:v>0.15932203389830507</c:v>
              </c:pt>
              <c:pt idx="7">
                <c:v>9.0592334494773524E-2</c:v>
              </c:pt>
              <c:pt idx="8">
                <c:v>0.15963855421686746</c:v>
              </c:pt>
              <c:pt idx="9">
                <c:v>0.10306406685236769</c:v>
              </c:pt>
              <c:pt idx="10">
                <c:v>0.1496437054631829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72803600"/>
        <c:axId val="1472822640"/>
      </c:barChart>
      <c:catAx>
        <c:axId val="1472803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728226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728226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72803600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</c:v>
              </c:pt>
              <c:pt idx="2">
                <c:v>0.108695652173913</c:v>
              </c:pt>
              <c:pt idx="3">
                <c:v>0.29323308270676601</c:v>
              </c:pt>
              <c:pt idx="4">
                <c:v>0.21311475409836</c:v>
              </c:pt>
              <c:pt idx="5">
                <c:v>0.22641509433962201</c:v>
              </c:pt>
              <c:pt idx="6">
                <c:v>0.15932203389830499</c:v>
              </c:pt>
              <c:pt idx="7">
                <c:v>9.0592334494773497E-2</c:v>
              </c:pt>
              <c:pt idx="8">
                <c:v>0.15963855421686701</c:v>
              </c:pt>
              <c:pt idx="9">
                <c:v>0.10306406685236701</c:v>
              </c:pt>
              <c:pt idx="10">
                <c:v>0.14964370546318201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47977824"/>
        <c:axId val="1247976736"/>
      </c:barChart>
      <c:catAx>
        <c:axId val="1247977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2479767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479767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247977824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3.7914691943127903E-2</c:v>
              </c:pt>
              <c:pt idx="1">
                <c:v>2.4038461538461502E-2</c:v>
              </c:pt>
              <c:pt idx="2">
                <c:v>6.0439560439560398E-2</c:v>
              </c:pt>
              <c:pt idx="3">
                <c:v>6.5217391304347797E-2</c:v>
              </c:pt>
              <c:pt idx="4">
                <c:v>0.105263157894736</c:v>
              </c:pt>
              <c:pt idx="5">
                <c:v>0.12295081967213101</c:v>
              </c:pt>
              <c:pt idx="6">
                <c:v>0.10062893081761</c:v>
              </c:pt>
              <c:pt idx="7">
                <c:v>9.4915254237288096E-2</c:v>
              </c:pt>
              <c:pt idx="8">
                <c:v>4.8780487804878002E-2</c:v>
              </c:pt>
              <c:pt idx="9">
                <c:v>7.5301204819277101E-2</c:v>
              </c:pt>
              <c:pt idx="10">
                <c:v>7.5208913649025003E-2</c:v>
              </c:pt>
              <c:pt idx="11">
                <c:v>6.6508313539192301E-2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53256784"/>
        <c:axId val="1453257328"/>
      </c:barChart>
      <c:catAx>
        <c:axId val="1453256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532573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532573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53256784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30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3.7914691943127965E-2</c:v>
              </c:pt>
              <c:pt idx="1">
                <c:v>2.403846153846154E-2</c:v>
              </c:pt>
              <c:pt idx="2">
                <c:v>6.043956043956044E-2</c:v>
              </c:pt>
              <c:pt idx="3">
                <c:v>6.5217391304347824E-2</c:v>
              </c:pt>
              <c:pt idx="4">
                <c:v>0.10526315789473684</c:v>
              </c:pt>
              <c:pt idx="5">
                <c:v>0.12295081967213115</c:v>
              </c:pt>
              <c:pt idx="6">
                <c:v>0.10062893081761007</c:v>
              </c:pt>
              <c:pt idx="7">
                <c:v>9.4915254237288138E-2</c:v>
              </c:pt>
              <c:pt idx="8">
                <c:v>4.878048780487805E-2</c:v>
              </c:pt>
              <c:pt idx="9">
                <c:v>7.5301204819277115E-2</c:v>
              </c:pt>
              <c:pt idx="10">
                <c:v>7.5208913649025072E-2</c:v>
              </c:pt>
              <c:pt idx="11">
                <c:v>6.6508313539192399E-2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72811760"/>
        <c:axId val="1472804144"/>
      </c:barChart>
      <c:catAx>
        <c:axId val="1472811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728041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728041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72811760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30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0.10989010989010989</c:v>
              </c:pt>
              <c:pt idx="2">
                <c:v>0.10869565217391304</c:v>
              </c:pt>
              <c:pt idx="3">
                <c:v>0.2932330827067669</c:v>
              </c:pt>
              <c:pt idx="4">
                <c:v>0.21311475409836064</c:v>
              </c:pt>
              <c:pt idx="5">
                <c:v>0.22641509433962265</c:v>
              </c:pt>
              <c:pt idx="6">
                <c:v>0.15932203389830507</c:v>
              </c:pt>
              <c:pt idx="7">
                <c:v>9.0592334494773524E-2</c:v>
              </c:pt>
              <c:pt idx="8">
                <c:v>0.15963855421686746</c:v>
              </c:pt>
              <c:pt idx="9">
                <c:v>0.10306406685236769</c:v>
              </c:pt>
              <c:pt idx="10">
                <c:v>0.1496437054631829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72823184"/>
        <c:axId val="1472824272"/>
      </c:barChart>
      <c:catAx>
        <c:axId val="1472823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728242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7282427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72823184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30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3.7914691943127965E-2</c:v>
              </c:pt>
              <c:pt idx="1">
                <c:v>2.403846153846154E-2</c:v>
              </c:pt>
              <c:pt idx="2">
                <c:v>6.043956043956044E-2</c:v>
              </c:pt>
              <c:pt idx="3">
                <c:v>6.5217391304347824E-2</c:v>
              </c:pt>
              <c:pt idx="4">
                <c:v>0.10526315789473684</c:v>
              </c:pt>
              <c:pt idx="5">
                <c:v>0.12295081967213115</c:v>
              </c:pt>
              <c:pt idx="6">
                <c:v>0.10062893081761007</c:v>
              </c:pt>
              <c:pt idx="7">
                <c:v>9.4915254237288138E-2</c:v>
              </c:pt>
              <c:pt idx="8">
                <c:v>4.878048780487805E-2</c:v>
              </c:pt>
              <c:pt idx="9">
                <c:v>7.5301204819277115E-2</c:v>
              </c:pt>
              <c:pt idx="10">
                <c:v>7.5208913649025072E-2</c:v>
              </c:pt>
              <c:pt idx="11">
                <c:v>6.6508313539192399E-2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72804688"/>
        <c:axId val="1472805776"/>
      </c:barChart>
      <c:catAx>
        <c:axId val="1472804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728057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728057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72804688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30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0.10989010989010989</c:v>
              </c:pt>
              <c:pt idx="2">
                <c:v>0.10869565217391304</c:v>
              </c:pt>
              <c:pt idx="3">
                <c:v>0.2932330827067669</c:v>
              </c:pt>
              <c:pt idx="4">
                <c:v>0.21311475409836064</c:v>
              </c:pt>
              <c:pt idx="5">
                <c:v>0.22641509433962265</c:v>
              </c:pt>
              <c:pt idx="6">
                <c:v>0.15932203389830507</c:v>
              </c:pt>
              <c:pt idx="7">
                <c:v>9.0592334494773524E-2</c:v>
              </c:pt>
              <c:pt idx="8">
                <c:v>0.15963855421686746</c:v>
              </c:pt>
              <c:pt idx="9">
                <c:v>0.10306406685236769</c:v>
              </c:pt>
              <c:pt idx="10">
                <c:v>0.1496437054631829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72828080"/>
        <c:axId val="1472824816"/>
      </c:barChart>
      <c:catAx>
        <c:axId val="1472828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728248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728248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72828080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30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3.7914691943127965E-2</c:v>
              </c:pt>
              <c:pt idx="1">
                <c:v>2.403846153846154E-2</c:v>
              </c:pt>
              <c:pt idx="2">
                <c:v>6.043956043956044E-2</c:v>
              </c:pt>
              <c:pt idx="3">
                <c:v>6.5217391304347824E-2</c:v>
              </c:pt>
              <c:pt idx="4">
                <c:v>0.10526315789473684</c:v>
              </c:pt>
              <c:pt idx="5">
                <c:v>0.12295081967213115</c:v>
              </c:pt>
              <c:pt idx="6">
                <c:v>0.10062893081761007</c:v>
              </c:pt>
              <c:pt idx="7">
                <c:v>9.4915254237288138E-2</c:v>
              </c:pt>
              <c:pt idx="8">
                <c:v>4.878048780487805E-2</c:v>
              </c:pt>
              <c:pt idx="9">
                <c:v>7.5301204819277115E-2</c:v>
              </c:pt>
              <c:pt idx="10">
                <c:v>7.5208913649025072E-2</c:v>
              </c:pt>
              <c:pt idx="11">
                <c:v>6.6508313539192399E-2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72828624"/>
        <c:axId val="1472806320"/>
      </c:barChart>
      <c:catAx>
        <c:axId val="1472828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72806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728063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72828624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30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0.10989010989010989</c:v>
              </c:pt>
              <c:pt idx="2">
                <c:v>0.10869565217391304</c:v>
              </c:pt>
              <c:pt idx="3">
                <c:v>0.2932330827067669</c:v>
              </c:pt>
              <c:pt idx="4">
                <c:v>0.21311475409836064</c:v>
              </c:pt>
              <c:pt idx="5">
                <c:v>0.22641509433962265</c:v>
              </c:pt>
              <c:pt idx="6">
                <c:v>0.15932203389830507</c:v>
              </c:pt>
              <c:pt idx="7">
                <c:v>9.0592334494773524E-2</c:v>
              </c:pt>
              <c:pt idx="8">
                <c:v>0.15963855421686746</c:v>
              </c:pt>
              <c:pt idx="9">
                <c:v>0.10306406685236769</c:v>
              </c:pt>
              <c:pt idx="10">
                <c:v>0.1496437054631829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72814480"/>
        <c:axId val="1472807952"/>
      </c:barChart>
      <c:catAx>
        <c:axId val="1472814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728079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728079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72814480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30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3.7914691943127965E-2</c:v>
              </c:pt>
              <c:pt idx="1">
                <c:v>2.403846153846154E-2</c:v>
              </c:pt>
              <c:pt idx="2">
                <c:v>6.043956043956044E-2</c:v>
              </c:pt>
              <c:pt idx="3">
                <c:v>6.5217391304347824E-2</c:v>
              </c:pt>
              <c:pt idx="4">
                <c:v>0.10526315789473684</c:v>
              </c:pt>
              <c:pt idx="5">
                <c:v>0.12295081967213115</c:v>
              </c:pt>
              <c:pt idx="6">
                <c:v>0.10062893081761007</c:v>
              </c:pt>
              <c:pt idx="7">
                <c:v>9.4915254237288138E-2</c:v>
              </c:pt>
              <c:pt idx="8">
                <c:v>4.878048780487805E-2</c:v>
              </c:pt>
              <c:pt idx="9">
                <c:v>7.5301204819277115E-2</c:v>
              </c:pt>
              <c:pt idx="10">
                <c:v>7.5208913649025072E-2</c:v>
              </c:pt>
              <c:pt idx="11">
                <c:v>6.6508313539192399E-2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72825360"/>
        <c:axId val="1472812304"/>
      </c:barChart>
      <c:catAx>
        <c:axId val="1472825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728123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7281230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72825360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30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0.10989010989010989</c:v>
              </c:pt>
              <c:pt idx="2">
                <c:v>0.10869565217391304</c:v>
              </c:pt>
              <c:pt idx="3">
                <c:v>0.2932330827067669</c:v>
              </c:pt>
              <c:pt idx="4">
                <c:v>0.21311475409836064</c:v>
              </c:pt>
              <c:pt idx="5">
                <c:v>0.22641509433962265</c:v>
              </c:pt>
              <c:pt idx="6">
                <c:v>0.15932203389830507</c:v>
              </c:pt>
              <c:pt idx="7">
                <c:v>9.0592334494773524E-2</c:v>
              </c:pt>
              <c:pt idx="8">
                <c:v>0.15963855421686746</c:v>
              </c:pt>
              <c:pt idx="9">
                <c:v>0.10306406685236769</c:v>
              </c:pt>
              <c:pt idx="10">
                <c:v>0.1496437054631829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72812848"/>
        <c:axId val="1472815568"/>
      </c:barChart>
      <c:catAx>
        <c:axId val="1472812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728155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728155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72812848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30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3.7914691943127965E-2</c:v>
              </c:pt>
              <c:pt idx="1">
                <c:v>2.403846153846154E-2</c:v>
              </c:pt>
              <c:pt idx="2">
                <c:v>6.043956043956044E-2</c:v>
              </c:pt>
              <c:pt idx="3">
                <c:v>6.5217391304347824E-2</c:v>
              </c:pt>
              <c:pt idx="4">
                <c:v>0.10526315789473684</c:v>
              </c:pt>
              <c:pt idx="5">
                <c:v>0.12295081967213115</c:v>
              </c:pt>
              <c:pt idx="6">
                <c:v>0.10062893081761007</c:v>
              </c:pt>
              <c:pt idx="7">
                <c:v>9.4915254237288138E-2</c:v>
              </c:pt>
              <c:pt idx="8">
                <c:v>4.878048780487805E-2</c:v>
              </c:pt>
              <c:pt idx="9">
                <c:v>7.5301204819277115E-2</c:v>
              </c:pt>
              <c:pt idx="10">
                <c:v>7.5208913649025072E-2</c:v>
              </c:pt>
              <c:pt idx="11">
                <c:v>6.6508313539192399E-2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77022448"/>
        <c:axId val="1477024080"/>
      </c:barChart>
      <c:catAx>
        <c:axId val="1477022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770240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770240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77022448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30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0.10989010989010989</c:v>
              </c:pt>
              <c:pt idx="2">
                <c:v>0.10869565217391304</c:v>
              </c:pt>
              <c:pt idx="3">
                <c:v>0.2932330827067669</c:v>
              </c:pt>
              <c:pt idx="4">
                <c:v>0.21311475409836064</c:v>
              </c:pt>
              <c:pt idx="5">
                <c:v>0.22641509433962265</c:v>
              </c:pt>
              <c:pt idx="6">
                <c:v>0.15932203389830507</c:v>
              </c:pt>
              <c:pt idx="7">
                <c:v>9.0592334494773524E-2</c:v>
              </c:pt>
              <c:pt idx="8">
                <c:v>0.15963855421686746</c:v>
              </c:pt>
              <c:pt idx="9">
                <c:v>0.10306406685236769</c:v>
              </c:pt>
              <c:pt idx="10">
                <c:v>0.1496437054631829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77005040"/>
        <c:axId val="1477030064"/>
      </c:barChart>
      <c:catAx>
        <c:axId val="1477005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77030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770300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77005040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</c:v>
              </c:pt>
              <c:pt idx="2">
                <c:v>0.108695652173913</c:v>
              </c:pt>
              <c:pt idx="3">
                <c:v>0.29323308270676601</c:v>
              </c:pt>
              <c:pt idx="4">
                <c:v>0.21311475409836</c:v>
              </c:pt>
              <c:pt idx="5">
                <c:v>0.22641509433962201</c:v>
              </c:pt>
              <c:pt idx="6">
                <c:v>0.15932203389830499</c:v>
              </c:pt>
              <c:pt idx="7">
                <c:v>9.0592334494773497E-2</c:v>
              </c:pt>
              <c:pt idx="8">
                <c:v>0.15963855421686701</c:v>
              </c:pt>
              <c:pt idx="9">
                <c:v>0.10306406685236701</c:v>
              </c:pt>
              <c:pt idx="10">
                <c:v>0.14964370546318201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53263856"/>
        <c:axId val="1453260048"/>
      </c:barChart>
      <c:catAx>
        <c:axId val="1453263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532600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532600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53263856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3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3.7914691943127965E-2</c:v>
              </c:pt>
              <c:pt idx="1">
                <c:v>2.403846153846154E-2</c:v>
              </c:pt>
              <c:pt idx="2">
                <c:v>6.043956043956044E-2</c:v>
              </c:pt>
              <c:pt idx="3">
                <c:v>6.5217391304347824E-2</c:v>
              </c:pt>
              <c:pt idx="4">
                <c:v>0.10526315789473684</c:v>
              </c:pt>
              <c:pt idx="5">
                <c:v>0.12295081967213115</c:v>
              </c:pt>
              <c:pt idx="6">
                <c:v>0.10062893081761007</c:v>
              </c:pt>
              <c:pt idx="7">
                <c:v>9.4915254237288138E-2</c:v>
              </c:pt>
              <c:pt idx="8">
                <c:v>4.878048780487805E-2</c:v>
              </c:pt>
              <c:pt idx="9">
                <c:v>7.5301204819277115E-2</c:v>
              </c:pt>
              <c:pt idx="10">
                <c:v>7.5208913649025072E-2</c:v>
              </c:pt>
              <c:pt idx="11">
                <c:v>6.6508313539192399E-2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77006128"/>
        <c:axId val="1477025168"/>
      </c:barChart>
      <c:catAx>
        <c:axId val="1477006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770251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770251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77006128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3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0.10989010989010989</c:v>
              </c:pt>
              <c:pt idx="2">
                <c:v>0.10869565217391304</c:v>
              </c:pt>
              <c:pt idx="3">
                <c:v>0.2932330827067669</c:v>
              </c:pt>
              <c:pt idx="4">
                <c:v>0.21311475409836064</c:v>
              </c:pt>
              <c:pt idx="5">
                <c:v>0.22641509433962265</c:v>
              </c:pt>
              <c:pt idx="6">
                <c:v>0.15932203389830507</c:v>
              </c:pt>
              <c:pt idx="7">
                <c:v>9.0592334494773524E-2</c:v>
              </c:pt>
              <c:pt idx="8">
                <c:v>0.15963855421686746</c:v>
              </c:pt>
              <c:pt idx="9">
                <c:v>0.10306406685236769</c:v>
              </c:pt>
              <c:pt idx="10">
                <c:v>0.1496437054631829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77005584"/>
        <c:axId val="1477024624"/>
      </c:barChart>
      <c:catAx>
        <c:axId val="1477005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770246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770246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77005584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3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3.7914691943127965E-2</c:v>
              </c:pt>
              <c:pt idx="1">
                <c:v>2.403846153846154E-2</c:v>
              </c:pt>
              <c:pt idx="2">
                <c:v>6.043956043956044E-2</c:v>
              </c:pt>
              <c:pt idx="3">
                <c:v>6.5217391304347824E-2</c:v>
              </c:pt>
              <c:pt idx="4">
                <c:v>0.10526315789473684</c:v>
              </c:pt>
              <c:pt idx="5">
                <c:v>0.12295081967213115</c:v>
              </c:pt>
              <c:pt idx="6">
                <c:v>0.10062893081761007</c:v>
              </c:pt>
              <c:pt idx="7">
                <c:v>9.4915254237288138E-2</c:v>
              </c:pt>
              <c:pt idx="8">
                <c:v>4.878048780487805E-2</c:v>
              </c:pt>
              <c:pt idx="9">
                <c:v>7.5301204819277115E-2</c:v>
              </c:pt>
              <c:pt idx="10">
                <c:v>7.5208913649025072E-2</c:v>
              </c:pt>
              <c:pt idx="11">
                <c:v>6.6508313539192399E-2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77030608"/>
        <c:axId val="1477033328"/>
      </c:barChart>
      <c:catAx>
        <c:axId val="1477030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770333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770333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77030608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3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0.10989010989010989</c:v>
              </c:pt>
              <c:pt idx="2">
                <c:v>0.10869565217391304</c:v>
              </c:pt>
              <c:pt idx="3">
                <c:v>0.2932330827067669</c:v>
              </c:pt>
              <c:pt idx="4">
                <c:v>0.21311475409836064</c:v>
              </c:pt>
              <c:pt idx="5">
                <c:v>0.22641509433962265</c:v>
              </c:pt>
              <c:pt idx="6">
                <c:v>0.15932203389830507</c:v>
              </c:pt>
              <c:pt idx="7">
                <c:v>9.0592334494773524E-2</c:v>
              </c:pt>
              <c:pt idx="8">
                <c:v>0.15963855421686746</c:v>
              </c:pt>
              <c:pt idx="9">
                <c:v>0.10306406685236769</c:v>
              </c:pt>
              <c:pt idx="10">
                <c:v>0.1496437054631829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77007216"/>
        <c:axId val="1477011024"/>
      </c:barChart>
      <c:catAx>
        <c:axId val="1477007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770110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770110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77007216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3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3.7914691943127965E-2</c:v>
              </c:pt>
              <c:pt idx="1">
                <c:v>2.403846153846154E-2</c:v>
              </c:pt>
              <c:pt idx="2">
                <c:v>6.043956043956044E-2</c:v>
              </c:pt>
              <c:pt idx="3">
                <c:v>6.5217391304347824E-2</c:v>
              </c:pt>
              <c:pt idx="4">
                <c:v>0.10526315789473684</c:v>
              </c:pt>
              <c:pt idx="5">
                <c:v>0.12295081967213115</c:v>
              </c:pt>
              <c:pt idx="6">
                <c:v>0.10062893081761007</c:v>
              </c:pt>
              <c:pt idx="7">
                <c:v>9.4915254237288138E-2</c:v>
              </c:pt>
              <c:pt idx="8">
                <c:v>4.878048780487805E-2</c:v>
              </c:pt>
              <c:pt idx="9">
                <c:v>7.5301204819277115E-2</c:v>
              </c:pt>
              <c:pt idx="10">
                <c:v>7.5208913649025072E-2</c:v>
              </c:pt>
              <c:pt idx="11">
                <c:v>6.6508313539192399E-2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77014832"/>
        <c:axId val="1477006672"/>
      </c:barChart>
      <c:catAx>
        <c:axId val="1477014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770066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7700667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77014832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3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0.10989010989010989</c:v>
              </c:pt>
              <c:pt idx="2">
                <c:v>0.10869565217391304</c:v>
              </c:pt>
              <c:pt idx="3">
                <c:v>0.2932330827067669</c:v>
              </c:pt>
              <c:pt idx="4">
                <c:v>0.21311475409836064</c:v>
              </c:pt>
              <c:pt idx="5">
                <c:v>0.22641509433962265</c:v>
              </c:pt>
              <c:pt idx="6">
                <c:v>0.15932203389830507</c:v>
              </c:pt>
              <c:pt idx="7">
                <c:v>9.0592334494773524E-2</c:v>
              </c:pt>
              <c:pt idx="8">
                <c:v>0.15963855421686746</c:v>
              </c:pt>
              <c:pt idx="9">
                <c:v>0.10306406685236769</c:v>
              </c:pt>
              <c:pt idx="10">
                <c:v>0.1496437054631829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77011568"/>
        <c:axId val="1477032784"/>
      </c:barChart>
      <c:catAx>
        <c:axId val="1477011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770327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770327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77011568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3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3.7914691943127965E-2</c:v>
              </c:pt>
              <c:pt idx="1">
                <c:v>2.403846153846154E-2</c:v>
              </c:pt>
              <c:pt idx="2">
                <c:v>6.043956043956044E-2</c:v>
              </c:pt>
              <c:pt idx="3">
                <c:v>6.5217391304347824E-2</c:v>
              </c:pt>
              <c:pt idx="4">
                <c:v>0.10526315789473684</c:v>
              </c:pt>
              <c:pt idx="5">
                <c:v>0.12295081967213115</c:v>
              </c:pt>
              <c:pt idx="6">
                <c:v>0.10062893081761007</c:v>
              </c:pt>
              <c:pt idx="7">
                <c:v>9.4915254237288138E-2</c:v>
              </c:pt>
              <c:pt idx="8">
                <c:v>4.878048780487805E-2</c:v>
              </c:pt>
              <c:pt idx="9">
                <c:v>7.5301204819277115E-2</c:v>
              </c:pt>
              <c:pt idx="10">
                <c:v>7.5208913649025072E-2</c:v>
              </c:pt>
              <c:pt idx="11">
                <c:v>6.6508313539192399E-2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77025712"/>
        <c:axId val="1477022992"/>
      </c:barChart>
      <c:catAx>
        <c:axId val="1477025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770229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770229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77025712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3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0.10989010989010989</c:v>
              </c:pt>
              <c:pt idx="2">
                <c:v>0.10869565217391304</c:v>
              </c:pt>
              <c:pt idx="3">
                <c:v>0.2932330827067669</c:v>
              </c:pt>
              <c:pt idx="4">
                <c:v>0.21311475409836064</c:v>
              </c:pt>
              <c:pt idx="5">
                <c:v>0.22641509433962265</c:v>
              </c:pt>
              <c:pt idx="6">
                <c:v>0.15932203389830507</c:v>
              </c:pt>
              <c:pt idx="7">
                <c:v>9.0592334494773524E-2</c:v>
              </c:pt>
              <c:pt idx="8">
                <c:v>0.15963855421686746</c:v>
              </c:pt>
              <c:pt idx="9">
                <c:v>0.10306406685236769</c:v>
              </c:pt>
              <c:pt idx="10">
                <c:v>0.1496437054631829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77013200"/>
        <c:axId val="1477007760"/>
      </c:barChart>
      <c:catAx>
        <c:axId val="1477013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770077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770077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77013200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3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3.7914691943127965E-2</c:v>
              </c:pt>
              <c:pt idx="1">
                <c:v>2.403846153846154E-2</c:v>
              </c:pt>
              <c:pt idx="2">
                <c:v>6.043956043956044E-2</c:v>
              </c:pt>
              <c:pt idx="3">
                <c:v>6.5217391304347824E-2</c:v>
              </c:pt>
              <c:pt idx="4">
                <c:v>0.10526315789473684</c:v>
              </c:pt>
              <c:pt idx="5">
                <c:v>0.12295081967213115</c:v>
              </c:pt>
              <c:pt idx="6">
                <c:v>0.10062893081761007</c:v>
              </c:pt>
              <c:pt idx="7">
                <c:v>9.4915254237288138E-2</c:v>
              </c:pt>
              <c:pt idx="8">
                <c:v>4.878048780487805E-2</c:v>
              </c:pt>
              <c:pt idx="9">
                <c:v>7.5301204819277115E-2</c:v>
              </c:pt>
              <c:pt idx="10">
                <c:v>7.5208913649025072E-2</c:v>
              </c:pt>
              <c:pt idx="11">
                <c:v>6.6508313539192399E-2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77032240"/>
        <c:axId val="1477008848"/>
      </c:barChart>
      <c:catAx>
        <c:axId val="1477032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770088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770088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77032240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3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0.10989010989010989</c:v>
              </c:pt>
              <c:pt idx="2">
                <c:v>0.10869565217391304</c:v>
              </c:pt>
              <c:pt idx="3">
                <c:v>0.2932330827067669</c:v>
              </c:pt>
              <c:pt idx="4">
                <c:v>0.21311475409836064</c:v>
              </c:pt>
              <c:pt idx="5">
                <c:v>0.22641509433962265</c:v>
              </c:pt>
              <c:pt idx="6">
                <c:v>0.15932203389830507</c:v>
              </c:pt>
              <c:pt idx="7">
                <c:v>9.0592334494773524E-2</c:v>
              </c:pt>
              <c:pt idx="8">
                <c:v>0.15963855421686746</c:v>
              </c:pt>
              <c:pt idx="9">
                <c:v>0.10306406685236769</c:v>
              </c:pt>
              <c:pt idx="10">
                <c:v>0.1496437054631829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77029520"/>
        <c:axId val="1477027344"/>
      </c:barChart>
      <c:catAx>
        <c:axId val="1477029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770273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770273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77029520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3.7914691943127903E-2</c:v>
              </c:pt>
              <c:pt idx="1">
                <c:v>2.4038461538461502E-2</c:v>
              </c:pt>
              <c:pt idx="2">
                <c:v>6.0439560439560398E-2</c:v>
              </c:pt>
              <c:pt idx="3">
                <c:v>6.5217391304347797E-2</c:v>
              </c:pt>
              <c:pt idx="4">
                <c:v>0.105263157894736</c:v>
              </c:pt>
              <c:pt idx="5">
                <c:v>0.12295081967213101</c:v>
              </c:pt>
              <c:pt idx="6">
                <c:v>0.10062893081761</c:v>
              </c:pt>
              <c:pt idx="7">
                <c:v>9.4915254237288096E-2</c:v>
              </c:pt>
              <c:pt idx="8">
                <c:v>4.8780487804878002E-2</c:v>
              </c:pt>
              <c:pt idx="9">
                <c:v>7.5301204819277101E-2</c:v>
              </c:pt>
              <c:pt idx="10">
                <c:v>7.5208913649025003E-2</c:v>
              </c:pt>
              <c:pt idx="11">
                <c:v>6.6508313539192301E-2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53254064"/>
        <c:axId val="1453258960"/>
      </c:barChart>
      <c:catAx>
        <c:axId val="1453254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532589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532589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53254064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3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3.7914691943127965E-2</c:v>
              </c:pt>
              <c:pt idx="1">
                <c:v>2.403846153846154E-2</c:v>
              </c:pt>
              <c:pt idx="2">
                <c:v>6.043956043956044E-2</c:v>
              </c:pt>
              <c:pt idx="3">
                <c:v>6.5217391304347824E-2</c:v>
              </c:pt>
              <c:pt idx="4">
                <c:v>0.10526315789473684</c:v>
              </c:pt>
              <c:pt idx="5">
                <c:v>0.12295081967213115</c:v>
              </c:pt>
              <c:pt idx="6">
                <c:v>0.10062893081761007</c:v>
              </c:pt>
              <c:pt idx="7">
                <c:v>9.4915254237288138E-2</c:v>
              </c:pt>
              <c:pt idx="8">
                <c:v>4.878048780487805E-2</c:v>
              </c:pt>
              <c:pt idx="9">
                <c:v>7.5301204819277115E-2</c:v>
              </c:pt>
              <c:pt idx="10">
                <c:v>7.5208913649025072E-2</c:v>
              </c:pt>
              <c:pt idx="11">
                <c:v>6.6508313539192399E-2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77031152"/>
        <c:axId val="1477004496"/>
      </c:barChart>
      <c:catAx>
        <c:axId val="1477031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770044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770044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77031152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3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0.10989010989010989</c:v>
              </c:pt>
              <c:pt idx="2">
                <c:v>0.10869565217391304</c:v>
              </c:pt>
              <c:pt idx="3">
                <c:v>0.2932330827067669</c:v>
              </c:pt>
              <c:pt idx="4">
                <c:v>0.21311475409836064</c:v>
              </c:pt>
              <c:pt idx="5">
                <c:v>0.22641509433962265</c:v>
              </c:pt>
              <c:pt idx="6">
                <c:v>0.15932203389830507</c:v>
              </c:pt>
              <c:pt idx="7">
                <c:v>9.0592334494773524E-2</c:v>
              </c:pt>
              <c:pt idx="8">
                <c:v>0.15963855421686746</c:v>
              </c:pt>
              <c:pt idx="9">
                <c:v>0.10306406685236769</c:v>
              </c:pt>
              <c:pt idx="10">
                <c:v>0.1496437054631829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77010480"/>
        <c:axId val="1477028432"/>
      </c:barChart>
      <c:catAx>
        <c:axId val="1477010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770284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770284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77010480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3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3.7914691943127965E-2</c:v>
              </c:pt>
              <c:pt idx="1">
                <c:v>2.403846153846154E-2</c:v>
              </c:pt>
              <c:pt idx="2">
                <c:v>6.043956043956044E-2</c:v>
              </c:pt>
              <c:pt idx="3">
                <c:v>6.5217391304347824E-2</c:v>
              </c:pt>
              <c:pt idx="4">
                <c:v>0.10526315789473684</c:v>
              </c:pt>
              <c:pt idx="5">
                <c:v>0.12295081967213115</c:v>
              </c:pt>
              <c:pt idx="6">
                <c:v>0.10062893081761007</c:v>
              </c:pt>
              <c:pt idx="7">
                <c:v>9.4915254237288138E-2</c:v>
              </c:pt>
              <c:pt idx="8">
                <c:v>4.878048780487805E-2</c:v>
              </c:pt>
              <c:pt idx="9">
                <c:v>7.5301204819277115E-2</c:v>
              </c:pt>
              <c:pt idx="10">
                <c:v>7.5208913649025072E-2</c:v>
              </c:pt>
              <c:pt idx="11">
                <c:v>6.6508313539192399E-2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77012112"/>
        <c:axId val="1477013744"/>
      </c:barChart>
      <c:catAx>
        <c:axId val="1477012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770137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770137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77012112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3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0.10989010989010989</c:v>
              </c:pt>
              <c:pt idx="2">
                <c:v>0.10869565217391304</c:v>
              </c:pt>
              <c:pt idx="3">
                <c:v>0.2932330827067669</c:v>
              </c:pt>
              <c:pt idx="4">
                <c:v>0.21311475409836064</c:v>
              </c:pt>
              <c:pt idx="5">
                <c:v>0.22641509433962265</c:v>
              </c:pt>
              <c:pt idx="6">
                <c:v>0.15932203389830507</c:v>
              </c:pt>
              <c:pt idx="7">
                <c:v>9.0592334494773524E-2</c:v>
              </c:pt>
              <c:pt idx="8">
                <c:v>0.15963855421686746</c:v>
              </c:pt>
              <c:pt idx="9">
                <c:v>0.10306406685236769</c:v>
              </c:pt>
              <c:pt idx="10">
                <c:v>0.1496437054631829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77020816"/>
        <c:axId val="1477027888"/>
      </c:barChart>
      <c:catAx>
        <c:axId val="1477020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770278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770278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77020816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3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3.7914691943127965E-2</c:v>
              </c:pt>
              <c:pt idx="1">
                <c:v>2.403846153846154E-2</c:v>
              </c:pt>
              <c:pt idx="2">
                <c:v>6.043956043956044E-2</c:v>
              </c:pt>
              <c:pt idx="3">
                <c:v>6.5217391304347824E-2</c:v>
              </c:pt>
              <c:pt idx="4">
                <c:v>0.10526315789473684</c:v>
              </c:pt>
              <c:pt idx="5">
                <c:v>0.12295081967213115</c:v>
              </c:pt>
              <c:pt idx="6">
                <c:v>0.10062893081761007</c:v>
              </c:pt>
              <c:pt idx="7">
                <c:v>9.4915254237288138E-2</c:v>
              </c:pt>
              <c:pt idx="8">
                <c:v>4.878048780487805E-2</c:v>
              </c:pt>
              <c:pt idx="9">
                <c:v>7.5301204819277115E-2</c:v>
              </c:pt>
              <c:pt idx="10">
                <c:v>7.5208913649025072E-2</c:v>
              </c:pt>
              <c:pt idx="11">
                <c:v>6.6508313539192399E-2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77018640"/>
        <c:axId val="1477016464"/>
      </c:barChart>
      <c:catAx>
        <c:axId val="1477018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770164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770164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77018640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3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0.10989010989010989</c:v>
              </c:pt>
              <c:pt idx="2">
                <c:v>0.10869565217391304</c:v>
              </c:pt>
              <c:pt idx="3">
                <c:v>0.2932330827067669</c:v>
              </c:pt>
              <c:pt idx="4">
                <c:v>0.21311475409836064</c:v>
              </c:pt>
              <c:pt idx="5">
                <c:v>0.22641509433962265</c:v>
              </c:pt>
              <c:pt idx="6">
                <c:v>0.15932203389830507</c:v>
              </c:pt>
              <c:pt idx="7">
                <c:v>9.0592334494773524E-2</c:v>
              </c:pt>
              <c:pt idx="8">
                <c:v>0.15963855421686746</c:v>
              </c:pt>
              <c:pt idx="9">
                <c:v>0.10306406685236769</c:v>
              </c:pt>
              <c:pt idx="10">
                <c:v>0.1496437054631829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77003408"/>
        <c:axId val="1477003952"/>
      </c:barChart>
      <c:catAx>
        <c:axId val="1477003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770039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770039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77003408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3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3.7914691943127965E-2</c:v>
              </c:pt>
              <c:pt idx="1">
                <c:v>2.403846153846154E-2</c:v>
              </c:pt>
              <c:pt idx="2">
                <c:v>6.043956043956044E-2</c:v>
              </c:pt>
              <c:pt idx="3">
                <c:v>6.5217391304347824E-2</c:v>
              </c:pt>
              <c:pt idx="4">
                <c:v>0.10526315789473684</c:v>
              </c:pt>
              <c:pt idx="5">
                <c:v>0.12295081967213115</c:v>
              </c:pt>
              <c:pt idx="6">
                <c:v>0.10062893081761007</c:v>
              </c:pt>
              <c:pt idx="7">
                <c:v>9.4915254237288138E-2</c:v>
              </c:pt>
              <c:pt idx="8">
                <c:v>4.878048780487805E-2</c:v>
              </c:pt>
              <c:pt idx="9">
                <c:v>7.5301204819277115E-2</c:v>
              </c:pt>
              <c:pt idx="10">
                <c:v>7.5208913649025072E-2</c:v>
              </c:pt>
              <c:pt idx="11">
                <c:v>6.6508313539192399E-2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77028976"/>
        <c:axId val="1477021360"/>
      </c:barChart>
      <c:catAx>
        <c:axId val="1477028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770213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770213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77028976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3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0.10989010989010989</c:v>
              </c:pt>
              <c:pt idx="2">
                <c:v>0.10869565217391304</c:v>
              </c:pt>
              <c:pt idx="3">
                <c:v>0.2932330827067669</c:v>
              </c:pt>
              <c:pt idx="4">
                <c:v>0.21311475409836064</c:v>
              </c:pt>
              <c:pt idx="5">
                <c:v>0.22641509433962265</c:v>
              </c:pt>
              <c:pt idx="6">
                <c:v>0.15932203389830507</c:v>
              </c:pt>
              <c:pt idx="7">
                <c:v>9.0592334494773524E-2</c:v>
              </c:pt>
              <c:pt idx="8">
                <c:v>0.15963855421686746</c:v>
              </c:pt>
              <c:pt idx="9">
                <c:v>0.10306406685236769</c:v>
              </c:pt>
              <c:pt idx="10">
                <c:v>0.1496437054631829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77031696"/>
        <c:axId val="1477008304"/>
      </c:barChart>
      <c:catAx>
        <c:axId val="1477031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770083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7700830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77031696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3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3.7914691943127965E-2</c:v>
              </c:pt>
              <c:pt idx="1">
                <c:v>2.403846153846154E-2</c:v>
              </c:pt>
              <c:pt idx="2">
                <c:v>6.043956043956044E-2</c:v>
              </c:pt>
              <c:pt idx="3">
                <c:v>6.5217391304347824E-2</c:v>
              </c:pt>
              <c:pt idx="4">
                <c:v>0.10526315789473684</c:v>
              </c:pt>
              <c:pt idx="5">
                <c:v>0.12295081967213115</c:v>
              </c:pt>
              <c:pt idx="6">
                <c:v>0.10062893081761007</c:v>
              </c:pt>
              <c:pt idx="7">
                <c:v>9.4915254237288138E-2</c:v>
              </c:pt>
              <c:pt idx="8">
                <c:v>4.878048780487805E-2</c:v>
              </c:pt>
              <c:pt idx="9">
                <c:v>7.5301204819277115E-2</c:v>
              </c:pt>
              <c:pt idx="10">
                <c:v>7.5208913649025072E-2</c:v>
              </c:pt>
              <c:pt idx="11">
                <c:v>6.6508313539192399E-2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77014288"/>
        <c:axId val="1477009936"/>
      </c:barChart>
      <c:catAx>
        <c:axId val="1477014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770099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770099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77014288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3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0.10989010989010989</c:v>
              </c:pt>
              <c:pt idx="2">
                <c:v>0.10869565217391304</c:v>
              </c:pt>
              <c:pt idx="3">
                <c:v>0.2932330827067669</c:v>
              </c:pt>
              <c:pt idx="4">
                <c:v>0.21311475409836064</c:v>
              </c:pt>
              <c:pt idx="5">
                <c:v>0.22641509433962265</c:v>
              </c:pt>
              <c:pt idx="6">
                <c:v>0.15932203389830507</c:v>
              </c:pt>
              <c:pt idx="7">
                <c:v>9.0592334494773524E-2</c:v>
              </c:pt>
              <c:pt idx="8">
                <c:v>0.15963855421686746</c:v>
              </c:pt>
              <c:pt idx="9">
                <c:v>0.10306406685236769</c:v>
              </c:pt>
              <c:pt idx="10">
                <c:v>0.1496437054631829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77009392"/>
        <c:axId val="1477021904"/>
      </c:barChart>
      <c:catAx>
        <c:axId val="1477009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770219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7702190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77009392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</c:v>
              </c:pt>
              <c:pt idx="2">
                <c:v>0.108695652173913</c:v>
              </c:pt>
              <c:pt idx="3">
                <c:v>0.29323308270676601</c:v>
              </c:pt>
              <c:pt idx="4">
                <c:v>0.21311475409836</c:v>
              </c:pt>
              <c:pt idx="5">
                <c:v>0.22641509433962201</c:v>
              </c:pt>
              <c:pt idx="6">
                <c:v>0.15932203389830499</c:v>
              </c:pt>
              <c:pt idx="7">
                <c:v>9.0592334494773497E-2</c:v>
              </c:pt>
              <c:pt idx="8">
                <c:v>0.15963855421686701</c:v>
              </c:pt>
              <c:pt idx="9">
                <c:v>0.10306406685236701</c:v>
              </c:pt>
              <c:pt idx="10">
                <c:v>0.14964370546318201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53252432"/>
        <c:axId val="1453249168"/>
      </c:barChart>
      <c:catAx>
        <c:axId val="1453252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532491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532491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53252432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3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3.7914691943127965E-2</c:v>
              </c:pt>
              <c:pt idx="1">
                <c:v>2.403846153846154E-2</c:v>
              </c:pt>
              <c:pt idx="2">
                <c:v>6.043956043956044E-2</c:v>
              </c:pt>
              <c:pt idx="3">
                <c:v>6.5217391304347824E-2</c:v>
              </c:pt>
              <c:pt idx="4">
                <c:v>0.10526315789473684</c:v>
              </c:pt>
              <c:pt idx="5">
                <c:v>0.12295081967213115</c:v>
              </c:pt>
              <c:pt idx="6">
                <c:v>0.10062893081761007</c:v>
              </c:pt>
              <c:pt idx="7">
                <c:v>9.4915254237288138E-2</c:v>
              </c:pt>
              <c:pt idx="8">
                <c:v>4.878048780487805E-2</c:v>
              </c:pt>
              <c:pt idx="9">
                <c:v>7.5301204819277115E-2</c:v>
              </c:pt>
              <c:pt idx="10">
                <c:v>7.5208913649025072E-2</c:v>
              </c:pt>
              <c:pt idx="11">
                <c:v>6.6508313539192399E-2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77012656"/>
        <c:axId val="1477015376"/>
      </c:barChart>
      <c:catAx>
        <c:axId val="1477012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770153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770153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77012656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3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0.10989010989010989</c:v>
              </c:pt>
              <c:pt idx="2">
                <c:v>0.10869565217391304</c:v>
              </c:pt>
              <c:pt idx="3">
                <c:v>0.2932330827067669</c:v>
              </c:pt>
              <c:pt idx="4">
                <c:v>0.21311475409836064</c:v>
              </c:pt>
              <c:pt idx="5">
                <c:v>0.22641509433962265</c:v>
              </c:pt>
              <c:pt idx="6">
                <c:v>0.15932203389830507</c:v>
              </c:pt>
              <c:pt idx="7">
                <c:v>9.0592334494773524E-2</c:v>
              </c:pt>
              <c:pt idx="8">
                <c:v>0.15963855421686746</c:v>
              </c:pt>
              <c:pt idx="9">
                <c:v>0.10306406685236769</c:v>
              </c:pt>
              <c:pt idx="10">
                <c:v>0.1496437054631829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77015920"/>
        <c:axId val="1477017008"/>
      </c:barChart>
      <c:catAx>
        <c:axId val="1477015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770170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770170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77015920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3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3.7914691943127965E-2</c:v>
              </c:pt>
              <c:pt idx="1">
                <c:v>2.403846153846154E-2</c:v>
              </c:pt>
              <c:pt idx="2">
                <c:v>6.043956043956044E-2</c:v>
              </c:pt>
              <c:pt idx="3">
                <c:v>6.5217391304347824E-2</c:v>
              </c:pt>
              <c:pt idx="4">
                <c:v>0.10526315789473684</c:v>
              </c:pt>
              <c:pt idx="5">
                <c:v>0.12295081967213115</c:v>
              </c:pt>
              <c:pt idx="6">
                <c:v>0.10062893081761007</c:v>
              </c:pt>
              <c:pt idx="7">
                <c:v>9.4915254237288138E-2</c:v>
              </c:pt>
              <c:pt idx="8">
                <c:v>4.878048780487805E-2</c:v>
              </c:pt>
              <c:pt idx="9">
                <c:v>7.5301204819277115E-2</c:v>
              </c:pt>
              <c:pt idx="10">
                <c:v>7.5208913649025072E-2</c:v>
              </c:pt>
              <c:pt idx="11">
                <c:v>6.6508313539192399E-2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77017552"/>
        <c:axId val="1477026800"/>
      </c:barChart>
      <c:catAx>
        <c:axId val="1477017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770268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770268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77017552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3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0.10989010989010989</c:v>
              </c:pt>
              <c:pt idx="2">
                <c:v>0.10869565217391304</c:v>
              </c:pt>
              <c:pt idx="3">
                <c:v>0.2932330827067669</c:v>
              </c:pt>
              <c:pt idx="4">
                <c:v>0.21311475409836064</c:v>
              </c:pt>
              <c:pt idx="5">
                <c:v>0.22641509433962265</c:v>
              </c:pt>
              <c:pt idx="6">
                <c:v>0.15932203389830507</c:v>
              </c:pt>
              <c:pt idx="7">
                <c:v>9.0592334494773524E-2</c:v>
              </c:pt>
              <c:pt idx="8">
                <c:v>0.15963855421686746</c:v>
              </c:pt>
              <c:pt idx="9">
                <c:v>0.10306406685236769</c:v>
              </c:pt>
              <c:pt idx="10">
                <c:v>0.1496437054631829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77026256"/>
        <c:axId val="1477018096"/>
      </c:barChart>
      <c:catAx>
        <c:axId val="1477026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770180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770180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77026256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3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3.7914691943127965E-2</c:v>
              </c:pt>
              <c:pt idx="1">
                <c:v>2.403846153846154E-2</c:v>
              </c:pt>
              <c:pt idx="2">
                <c:v>6.043956043956044E-2</c:v>
              </c:pt>
              <c:pt idx="3">
                <c:v>6.5217391304347824E-2</c:v>
              </c:pt>
              <c:pt idx="4">
                <c:v>0.10526315789473684</c:v>
              </c:pt>
              <c:pt idx="5">
                <c:v>0.12295081967213115</c:v>
              </c:pt>
              <c:pt idx="6">
                <c:v>0.10062893081761007</c:v>
              </c:pt>
              <c:pt idx="7">
                <c:v>9.4915254237288138E-2</c:v>
              </c:pt>
              <c:pt idx="8">
                <c:v>4.878048780487805E-2</c:v>
              </c:pt>
              <c:pt idx="9">
                <c:v>7.5301204819277115E-2</c:v>
              </c:pt>
              <c:pt idx="10">
                <c:v>7.5208913649025072E-2</c:v>
              </c:pt>
              <c:pt idx="11">
                <c:v>6.6508313539192399E-2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77019184"/>
        <c:axId val="1477019728"/>
      </c:barChart>
      <c:catAx>
        <c:axId val="1477019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770197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770197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77019184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3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0.10989010989010989</c:v>
              </c:pt>
              <c:pt idx="2">
                <c:v>0.10869565217391304</c:v>
              </c:pt>
              <c:pt idx="3">
                <c:v>0.2932330827067669</c:v>
              </c:pt>
              <c:pt idx="4">
                <c:v>0.21311475409836064</c:v>
              </c:pt>
              <c:pt idx="5">
                <c:v>0.22641509433962265</c:v>
              </c:pt>
              <c:pt idx="6">
                <c:v>0.15932203389830507</c:v>
              </c:pt>
              <c:pt idx="7">
                <c:v>9.0592334494773524E-2</c:v>
              </c:pt>
              <c:pt idx="8">
                <c:v>0.15963855421686746</c:v>
              </c:pt>
              <c:pt idx="9">
                <c:v>0.10306406685236769</c:v>
              </c:pt>
              <c:pt idx="10">
                <c:v>0.1496437054631829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77020272"/>
        <c:axId val="1477023536"/>
      </c:barChart>
      <c:catAx>
        <c:axId val="1477020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770235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770235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77020272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3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3.7914691943127965E-2</c:v>
              </c:pt>
              <c:pt idx="1">
                <c:v>2.403846153846154E-2</c:v>
              </c:pt>
              <c:pt idx="2">
                <c:v>6.043956043956044E-2</c:v>
              </c:pt>
              <c:pt idx="3">
                <c:v>6.5217391304347824E-2</c:v>
              </c:pt>
              <c:pt idx="4">
                <c:v>0.10526315789473684</c:v>
              </c:pt>
              <c:pt idx="5">
                <c:v>0.12295081967213115</c:v>
              </c:pt>
              <c:pt idx="6">
                <c:v>0.10062893081761007</c:v>
              </c:pt>
              <c:pt idx="7">
                <c:v>9.4915254237288138E-2</c:v>
              </c:pt>
              <c:pt idx="8">
                <c:v>4.878048780487805E-2</c:v>
              </c:pt>
              <c:pt idx="9">
                <c:v>7.5301204819277115E-2</c:v>
              </c:pt>
              <c:pt idx="10">
                <c:v>7.5208913649025072E-2</c:v>
              </c:pt>
              <c:pt idx="11">
                <c:v>6.6508313539192399E-2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76971856"/>
        <c:axId val="1476969136"/>
      </c:barChart>
      <c:catAx>
        <c:axId val="1476971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769691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769691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76971856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3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0.10989010989010989</c:v>
              </c:pt>
              <c:pt idx="2">
                <c:v>0.10869565217391304</c:v>
              </c:pt>
              <c:pt idx="3">
                <c:v>0.2932330827067669</c:v>
              </c:pt>
              <c:pt idx="4">
                <c:v>0.21311475409836064</c:v>
              </c:pt>
              <c:pt idx="5">
                <c:v>0.22641509433962265</c:v>
              </c:pt>
              <c:pt idx="6">
                <c:v>0.15932203389830507</c:v>
              </c:pt>
              <c:pt idx="7">
                <c:v>9.0592334494773524E-2</c:v>
              </c:pt>
              <c:pt idx="8">
                <c:v>0.15963855421686746</c:v>
              </c:pt>
              <c:pt idx="9">
                <c:v>0.10306406685236769</c:v>
              </c:pt>
              <c:pt idx="10">
                <c:v>0.1496437054631829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76970224"/>
        <c:axId val="1476996336"/>
      </c:barChart>
      <c:catAx>
        <c:axId val="1476970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769963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769963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76970224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3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3.7914691943127965E-2</c:v>
              </c:pt>
              <c:pt idx="1">
                <c:v>2.403846153846154E-2</c:v>
              </c:pt>
              <c:pt idx="2">
                <c:v>6.043956043956044E-2</c:v>
              </c:pt>
              <c:pt idx="3">
                <c:v>6.5217391304347824E-2</c:v>
              </c:pt>
              <c:pt idx="4">
                <c:v>0.10526315789473684</c:v>
              </c:pt>
              <c:pt idx="5">
                <c:v>0.12295081967213115</c:v>
              </c:pt>
              <c:pt idx="6">
                <c:v>0.10062893081761007</c:v>
              </c:pt>
              <c:pt idx="7">
                <c:v>9.4915254237288138E-2</c:v>
              </c:pt>
              <c:pt idx="8">
                <c:v>4.878048780487805E-2</c:v>
              </c:pt>
              <c:pt idx="9">
                <c:v>7.5301204819277115E-2</c:v>
              </c:pt>
              <c:pt idx="10">
                <c:v>7.5208913649025072E-2</c:v>
              </c:pt>
              <c:pt idx="11">
                <c:v>6.6508313539192399E-2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76986544"/>
        <c:axId val="1476993616"/>
      </c:barChart>
      <c:catAx>
        <c:axId val="1476986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769936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769936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76986544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3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0.10989010989010989</c:v>
              </c:pt>
              <c:pt idx="2">
                <c:v>0.10869565217391304</c:v>
              </c:pt>
              <c:pt idx="3">
                <c:v>0.2932330827067669</c:v>
              </c:pt>
              <c:pt idx="4">
                <c:v>0.21311475409836064</c:v>
              </c:pt>
              <c:pt idx="5">
                <c:v>0.22641509433962265</c:v>
              </c:pt>
              <c:pt idx="6">
                <c:v>0.15932203389830507</c:v>
              </c:pt>
              <c:pt idx="7">
                <c:v>9.0592334494773524E-2</c:v>
              </c:pt>
              <c:pt idx="8">
                <c:v>0.15963855421686746</c:v>
              </c:pt>
              <c:pt idx="9">
                <c:v>0.10306406685236769</c:v>
              </c:pt>
              <c:pt idx="10">
                <c:v>0.1496437054631829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76982736"/>
        <c:axId val="1476994160"/>
      </c:barChart>
      <c:catAx>
        <c:axId val="1476982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769941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769941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76982736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3.7914691943127903E-2</c:v>
              </c:pt>
              <c:pt idx="1">
                <c:v>2.4038461538461502E-2</c:v>
              </c:pt>
              <c:pt idx="2">
                <c:v>6.0439560439560398E-2</c:v>
              </c:pt>
              <c:pt idx="3">
                <c:v>6.5217391304347797E-2</c:v>
              </c:pt>
              <c:pt idx="4">
                <c:v>0.105263157894736</c:v>
              </c:pt>
              <c:pt idx="5">
                <c:v>0.12295081967213101</c:v>
              </c:pt>
              <c:pt idx="6">
                <c:v>0.10062893081761</c:v>
              </c:pt>
              <c:pt idx="7">
                <c:v>9.4915254237288096E-2</c:v>
              </c:pt>
              <c:pt idx="8">
                <c:v>4.8780487804878002E-2</c:v>
              </c:pt>
              <c:pt idx="9">
                <c:v>7.5301204819277101E-2</c:v>
              </c:pt>
              <c:pt idx="10">
                <c:v>7.5208913649025003E-2</c:v>
              </c:pt>
              <c:pt idx="11">
                <c:v>6.6508313539192301E-2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53252976"/>
        <c:axId val="1453253520"/>
      </c:barChart>
      <c:catAx>
        <c:axId val="1453252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532535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532535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53252976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3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3.7914691943127965E-2</c:v>
              </c:pt>
              <c:pt idx="1">
                <c:v>2.403846153846154E-2</c:v>
              </c:pt>
              <c:pt idx="2">
                <c:v>6.043956043956044E-2</c:v>
              </c:pt>
              <c:pt idx="3">
                <c:v>6.5217391304347824E-2</c:v>
              </c:pt>
              <c:pt idx="4">
                <c:v>0.10526315789473684</c:v>
              </c:pt>
              <c:pt idx="5">
                <c:v>0.12295081967213115</c:v>
              </c:pt>
              <c:pt idx="6">
                <c:v>0.10062893081761007</c:v>
              </c:pt>
              <c:pt idx="7">
                <c:v>9.4915254237288138E-2</c:v>
              </c:pt>
              <c:pt idx="8">
                <c:v>4.878048780487805E-2</c:v>
              </c:pt>
              <c:pt idx="9">
                <c:v>7.5301204819277115E-2</c:v>
              </c:pt>
              <c:pt idx="10">
                <c:v>7.5208913649025072E-2</c:v>
              </c:pt>
              <c:pt idx="11">
                <c:v>6.6508313539192399E-2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76974032"/>
        <c:axId val="1476972400"/>
      </c:barChart>
      <c:catAx>
        <c:axId val="1476974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769724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769724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76974032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3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0.10989010989010989</c:v>
              </c:pt>
              <c:pt idx="2">
                <c:v>0.10869565217391304</c:v>
              </c:pt>
              <c:pt idx="3">
                <c:v>0.2932330827067669</c:v>
              </c:pt>
              <c:pt idx="4">
                <c:v>0.21311475409836064</c:v>
              </c:pt>
              <c:pt idx="5">
                <c:v>0.22641509433962265</c:v>
              </c:pt>
              <c:pt idx="6">
                <c:v>0.15932203389830507</c:v>
              </c:pt>
              <c:pt idx="7">
                <c:v>9.0592334494773524E-2</c:v>
              </c:pt>
              <c:pt idx="8">
                <c:v>0.15963855421686746</c:v>
              </c:pt>
              <c:pt idx="9">
                <c:v>0.10306406685236769</c:v>
              </c:pt>
              <c:pt idx="10">
                <c:v>0.1496437054631829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76999600"/>
        <c:axId val="1476980560"/>
      </c:barChart>
      <c:catAx>
        <c:axId val="1476999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769805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769805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76999600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3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3.7914691943127965E-2</c:v>
              </c:pt>
              <c:pt idx="1">
                <c:v>2.403846153846154E-2</c:v>
              </c:pt>
              <c:pt idx="2">
                <c:v>6.043956043956044E-2</c:v>
              </c:pt>
              <c:pt idx="3">
                <c:v>6.5217391304347824E-2</c:v>
              </c:pt>
              <c:pt idx="4">
                <c:v>0.10526315789473684</c:v>
              </c:pt>
              <c:pt idx="5">
                <c:v>0.12295081967213115</c:v>
              </c:pt>
              <c:pt idx="6">
                <c:v>0.10062893081761007</c:v>
              </c:pt>
              <c:pt idx="7">
                <c:v>9.4915254237288138E-2</c:v>
              </c:pt>
              <c:pt idx="8">
                <c:v>4.878048780487805E-2</c:v>
              </c:pt>
              <c:pt idx="9">
                <c:v>7.5301204819277115E-2</c:v>
              </c:pt>
              <c:pt idx="10">
                <c:v>7.5208913649025072E-2</c:v>
              </c:pt>
              <c:pt idx="11">
                <c:v>6.6508313539192399E-2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76982192"/>
        <c:axId val="1476977296"/>
      </c:barChart>
      <c:catAx>
        <c:axId val="1476982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769772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769772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76982192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3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0.10989010989010989</c:v>
              </c:pt>
              <c:pt idx="2">
                <c:v>0.10869565217391304</c:v>
              </c:pt>
              <c:pt idx="3">
                <c:v>0.2932330827067669</c:v>
              </c:pt>
              <c:pt idx="4">
                <c:v>0.21311475409836064</c:v>
              </c:pt>
              <c:pt idx="5">
                <c:v>0.22641509433962265</c:v>
              </c:pt>
              <c:pt idx="6">
                <c:v>0.15932203389830507</c:v>
              </c:pt>
              <c:pt idx="7">
                <c:v>9.0592334494773524E-2</c:v>
              </c:pt>
              <c:pt idx="8">
                <c:v>0.15963855421686746</c:v>
              </c:pt>
              <c:pt idx="9">
                <c:v>0.10306406685236769</c:v>
              </c:pt>
              <c:pt idx="10">
                <c:v>0.1496437054631829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76989808"/>
        <c:axId val="1476972944"/>
      </c:barChart>
      <c:catAx>
        <c:axId val="1476989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769729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769729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76989808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34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3.7914691943127965E-2</c:v>
              </c:pt>
              <c:pt idx="1">
                <c:v>2.403846153846154E-2</c:v>
              </c:pt>
              <c:pt idx="2">
                <c:v>6.043956043956044E-2</c:v>
              </c:pt>
              <c:pt idx="3">
                <c:v>6.5217391304347824E-2</c:v>
              </c:pt>
              <c:pt idx="4">
                <c:v>0.10526315789473684</c:v>
              </c:pt>
              <c:pt idx="5">
                <c:v>0.12295081967213115</c:v>
              </c:pt>
              <c:pt idx="6">
                <c:v>0.10062893081761007</c:v>
              </c:pt>
              <c:pt idx="7">
                <c:v>9.4915254237288138E-2</c:v>
              </c:pt>
              <c:pt idx="8">
                <c:v>4.878048780487805E-2</c:v>
              </c:pt>
              <c:pt idx="9">
                <c:v>7.5301204819277115E-2</c:v>
              </c:pt>
              <c:pt idx="10">
                <c:v>7.5208913649025072E-2</c:v>
              </c:pt>
              <c:pt idx="11">
                <c:v>6.6508313539192399E-2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76990352"/>
        <c:axId val="1476976752"/>
      </c:barChart>
      <c:catAx>
        <c:axId val="1476990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769767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769767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76990352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34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0.10989010989010989</c:v>
              </c:pt>
              <c:pt idx="2">
                <c:v>0.10869565217391304</c:v>
              </c:pt>
              <c:pt idx="3">
                <c:v>0.2932330827067669</c:v>
              </c:pt>
              <c:pt idx="4">
                <c:v>0.21311475409836064</c:v>
              </c:pt>
              <c:pt idx="5">
                <c:v>0.22641509433962265</c:v>
              </c:pt>
              <c:pt idx="6">
                <c:v>0.15932203389830507</c:v>
              </c:pt>
              <c:pt idx="7">
                <c:v>9.0592334494773524E-2</c:v>
              </c:pt>
              <c:pt idx="8">
                <c:v>0.15963855421686746</c:v>
              </c:pt>
              <c:pt idx="9">
                <c:v>0.10306406685236769</c:v>
              </c:pt>
              <c:pt idx="10">
                <c:v>0.1496437054631829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76973488"/>
        <c:axId val="1476997968"/>
      </c:barChart>
      <c:catAx>
        <c:axId val="1476973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769979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769979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76973488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34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3.7914691943127965E-2</c:v>
              </c:pt>
              <c:pt idx="1">
                <c:v>2.403846153846154E-2</c:v>
              </c:pt>
              <c:pt idx="2">
                <c:v>6.043956043956044E-2</c:v>
              </c:pt>
              <c:pt idx="3">
                <c:v>6.5217391304347824E-2</c:v>
              </c:pt>
              <c:pt idx="4">
                <c:v>0.10526315789473684</c:v>
              </c:pt>
              <c:pt idx="5">
                <c:v>0.12295081967213115</c:v>
              </c:pt>
              <c:pt idx="6">
                <c:v>0.10062893081761007</c:v>
              </c:pt>
              <c:pt idx="7">
                <c:v>9.4915254237288138E-2</c:v>
              </c:pt>
              <c:pt idx="8">
                <c:v>4.878048780487805E-2</c:v>
              </c:pt>
              <c:pt idx="9">
                <c:v>7.5301204819277115E-2</c:v>
              </c:pt>
              <c:pt idx="10">
                <c:v>7.5208913649025072E-2</c:v>
              </c:pt>
              <c:pt idx="11">
                <c:v>6.6508313539192399E-2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76969680"/>
        <c:axId val="1477000688"/>
      </c:barChart>
      <c:catAx>
        <c:axId val="1476969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770006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770006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76969680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34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0.10989010989010989</c:v>
              </c:pt>
              <c:pt idx="2">
                <c:v>0.10869565217391304</c:v>
              </c:pt>
              <c:pt idx="3">
                <c:v>0.2932330827067669</c:v>
              </c:pt>
              <c:pt idx="4">
                <c:v>0.21311475409836064</c:v>
              </c:pt>
              <c:pt idx="5">
                <c:v>0.22641509433962265</c:v>
              </c:pt>
              <c:pt idx="6">
                <c:v>0.15932203389830507</c:v>
              </c:pt>
              <c:pt idx="7">
                <c:v>9.0592334494773524E-2</c:v>
              </c:pt>
              <c:pt idx="8">
                <c:v>0.15963855421686746</c:v>
              </c:pt>
              <c:pt idx="9">
                <c:v>0.10306406685236769</c:v>
              </c:pt>
              <c:pt idx="10">
                <c:v>0.1496437054631829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76970768"/>
        <c:axId val="1476990896"/>
      </c:barChart>
      <c:catAx>
        <c:axId val="1476970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769908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769908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76970768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34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3.7914691943127965E-2</c:v>
              </c:pt>
              <c:pt idx="1">
                <c:v>2.403846153846154E-2</c:v>
              </c:pt>
              <c:pt idx="2">
                <c:v>6.043956043956044E-2</c:v>
              </c:pt>
              <c:pt idx="3">
                <c:v>6.5217391304347824E-2</c:v>
              </c:pt>
              <c:pt idx="4">
                <c:v>0.10526315789473684</c:v>
              </c:pt>
              <c:pt idx="5">
                <c:v>0.12295081967213115</c:v>
              </c:pt>
              <c:pt idx="6">
                <c:v>0.10062893081761007</c:v>
              </c:pt>
              <c:pt idx="7">
                <c:v>9.4915254237288138E-2</c:v>
              </c:pt>
              <c:pt idx="8">
                <c:v>4.878048780487805E-2</c:v>
              </c:pt>
              <c:pt idx="9">
                <c:v>7.5301204819277115E-2</c:v>
              </c:pt>
              <c:pt idx="10">
                <c:v>7.5208913649025072E-2</c:v>
              </c:pt>
              <c:pt idx="11">
                <c:v>6.6508313539192399E-2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76998512"/>
        <c:axId val="1476986000"/>
      </c:barChart>
      <c:catAx>
        <c:axId val="1476998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769860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769860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76998512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34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0.10989010989010989</c:v>
              </c:pt>
              <c:pt idx="2">
                <c:v>0.10869565217391304</c:v>
              </c:pt>
              <c:pt idx="3">
                <c:v>0.2932330827067669</c:v>
              </c:pt>
              <c:pt idx="4">
                <c:v>0.21311475409836064</c:v>
              </c:pt>
              <c:pt idx="5">
                <c:v>0.22641509433962265</c:v>
              </c:pt>
              <c:pt idx="6">
                <c:v>0.15932203389830507</c:v>
              </c:pt>
              <c:pt idx="7">
                <c:v>9.0592334494773524E-2</c:v>
              </c:pt>
              <c:pt idx="8">
                <c:v>0.15963855421686746</c:v>
              </c:pt>
              <c:pt idx="9">
                <c:v>0.10306406685236769</c:v>
              </c:pt>
              <c:pt idx="10">
                <c:v>0.1496437054631829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76977840"/>
        <c:axId val="1476971312"/>
      </c:barChart>
      <c:catAx>
        <c:axId val="1476977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769713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769713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76977840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</c:v>
              </c:pt>
              <c:pt idx="2">
                <c:v>0.108695652173913</c:v>
              </c:pt>
              <c:pt idx="3">
                <c:v>0.29323308270676601</c:v>
              </c:pt>
              <c:pt idx="4">
                <c:v>0.21311475409836</c:v>
              </c:pt>
              <c:pt idx="5">
                <c:v>0.22641509433962201</c:v>
              </c:pt>
              <c:pt idx="6">
                <c:v>0.15932203389830499</c:v>
              </c:pt>
              <c:pt idx="7">
                <c:v>9.0592334494773497E-2</c:v>
              </c:pt>
              <c:pt idx="8">
                <c:v>0.15963855421686701</c:v>
              </c:pt>
              <c:pt idx="9">
                <c:v>0.10306406685236701</c:v>
              </c:pt>
              <c:pt idx="10">
                <c:v>0.14964370546318201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53259504"/>
        <c:axId val="1453250800"/>
      </c:barChart>
      <c:catAx>
        <c:axId val="1453259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532508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532508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53259504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35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3.7914691943127965E-2</c:v>
              </c:pt>
              <c:pt idx="1">
                <c:v>2.403846153846154E-2</c:v>
              </c:pt>
              <c:pt idx="2">
                <c:v>6.043956043956044E-2</c:v>
              </c:pt>
              <c:pt idx="3">
                <c:v>6.5217391304347824E-2</c:v>
              </c:pt>
              <c:pt idx="4">
                <c:v>0.10526315789473684</c:v>
              </c:pt>
              <c:pt idx="5">
                <c:v>0.12295081967213115</c:v>
              </c:pt>
              <c:pt idx="6">
                <c:v>0.10062893081761007</c:v>
              </c:pt>
              <c:pt idx="7">
                <c:v>9.4915254237288138E-2</c:v>
              </c:pt>
              <c:pt idx="8">
                <c:v>4.878048780487805E-2</c:v>
              </c:pt>
              <c:pt idx="9">
                <c:v>7.5301204819277115E-2</c:v>
              </c:pt>
              <c:pt idx="10">
                <c:v>7.5208913649025072E-2</c:v>
              </c:pt>
              <c:pt idx="11">
                <c:v>6.6508313539192399E-2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76995248"/>
        <c:axId val="1476988720"/>
      </c:barChart>
      <c:catAx>
        <c:axId val="1476995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769887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769887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76995248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35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0.10989010989010989</c:v>
              </c:pt>
              <c:pt idx="2">
                <c:v>0.10869565217391304</c:v>
              </c:pt>
              <c:pt idx="3">
                <c:v>0.2932330827067669</c:v>
              </c:pt>
              <c:pt idx="4">
                <c:v>0.21311475409836064</c:v>
              </c:pt>
              <c:pt idx="5">
                <c:v>0.22641509433962265</c:v>
              </c:pt>
              <c:pt idx="6">
                <c:v>0.15932203389830507</c:v>
              </c:pt>
              <c:pt idx="7">
                <c:v>9.0592334494773524E-2</c:v>
              </c:pt>
              <c:pt idx="8">
                <c:v>0.15963855421686746</c:v>
              </c:pt>
              <c:pt idx="9">
                <c:v>0.10306406685236769</c:v>
              </c:pt>
              <c:pt idx="10">
                <c:v>0.1496437054631829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76974576"/>
        <c:axId val="1476999056"/>
      </c:barChart>
      <c:catAx>
        <c:axId val="1476974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769990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769990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76974576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35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3.7914691943127965E-2</c:v>
              </c:pt>
              <c:pt idx="1">
                <c:v>2.403846153846154E-2</c:v>
              </c:pt>
              <c:pt idx="2">
                <c:v>6.043956043956044E-2</c:v>
              </c:pt>
              <c:pt idx="3">
                <c:v>6.5217391304347824E-2</c:v>
              </c:pt>
              <c:pt idx="4">
                <c:v>0.10526315789473684</c:v>
              </c:pt>
              <c:pt idx="5">
                <c:v>0.12295081967213115</c:v>
              </c:pt>
              <c:pt idx="6">
                <c:v>0.10062893081761007</c:v>
              </c:pt>
              <c:pt idx="7">
                <c:v>9.4915254237288138E-2</c:v>
              </c:pt>
              <c:pt idx="8">
                <c:v>4.878048780487805E-2</c:v>
              </c:pt>
              <c:pt idx="9">
                <c:v>7.5301204819277115E-2</c:v>
              </c:pt>
              <c:pt idx="10">
                <c:v>7.5208913649025072E-2</c:v>
              </c:pt>
              <c:pt idx="11">
                <c:v>6.6508313539192399E-2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76975120"/>
        <c:axId val="1476991440"/>
      </c:barChart>
      <c:catAx>
        <c:axId val="1476975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769914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769914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76975120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35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0.10989010989010989</c:v>
              </c:pt>
              <c:pt idx="2">
                <c:v>0.10869565217391304</c:v>
              </c:pt>
              <c:pt idx="3">
                <c:v>0.2932330827067669</c:v>
              </c:pt>
              <c:pt idx="4">
                <c:v>0.21311475409836064</c:v>
              </c:pt>
              <c:pt idx="5">
                <c:v>0.22641509433962265</c:v>
              </c:pt>
              <c:pt idx="6">
                <c:v>0.15932203389830507</c:v>
              </c:pt>
              <c:pt idx="7">
                <c:v>9.0592334494773524E-2</c:v>
              </c:pt>
              <c:pt idx="8">
                <c:v>0.15963855421686746</c:v>
              </c:pt>
              <c:pt idx="9">
                <c:v>0.10306406685236769</c:v>
              </c:pt>
              <c:pt idx="10">
                <c:v>0.1496437054631829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76995792"/>
        <c:axId val="1476975664"/>
      </c:barChart>
      <c:catAx>
        <c:axId val="1476995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769756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769756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76995792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35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3.7914691943127965E-2</c:v>
              </c:pt>
              <c:pt idx="1">
                <c:v>2.403846153846154E-2</c:v>
              </c:pt>
              <c:pt idx="2">
                <c:v>6.043956043956044E-2</c:v>
              </c:pt>
              <c:pt idx="3">
                <c:v>6.5217391304347824E-2</c:v>
              </c:pt>
              <c:pt idx="4">
                <c:v>0.10526315789473684</c:v>
              </c:pt>
              <c:pt idx="5">
                <c:v>0.12295081967213115</c:v>
              </c:pt>
              <c:pt idx="6">
                <c:v>0.10062893081761007</c:v>
              </c:pt>
              <c:pt idx="7">
                <c:v>9.4915254237288138E-2</c:v>
              </c:pt>
              <c:pt idx="8">
                <c:v>4.878048780487805E-2</c:v>
              </c:pt>
              <c:pt idx="9">
                <c:v>7.5301204819277115E-2</c:v>
              </c:pt>
              <c:pt idx="10">
                <c:v>7.5208913649025072E-2</c:v>
              </c:pt>
              <c:pt idx="11">
                <c:v>6.6508313539192399E-2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76976208"/>
        <c:axId val="1476987088"/>
      </c:barChart>
      <c:catAx>
        <c:axId val="1476976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769870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769870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76976208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35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0.10989010989010989</c:v>
              </c:pt>
              <c:pt idx="2">
                <c:v>0.10869565217391304</c:v>
              </c:pt>
              <c:pt idx="3">
                <c:v>0.2932330827067669</c:v>
              </c:pt>
              <c:pt idx="4">
                <c:v>0.21311475409836064</c:v>
              </c:pt>
              <c:pt idx="5">
                <c:v>0.22641509433962265</c:v>
              </c:pt>
              <c:pt idx="6">
                <c:v>0.15932203389830507</c:v>
              </c:pt>
              <c:pt idx="7">
                <c:v>9.0592334494773524E-2</c:v>
              </c:pt>
              <c:pt idx="8">
                <c:v>0.15963855421686746</c:v>
              </c:pt>
              <c:pt idx="9">
                <c:v>0.10306406685236769</c:v>
              </c:pt>
              <c:pt idx="10">
                <c:v>0.1496437054631829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76978384"/>
        <c:axId val="1476978928"/>
      </c:barChart>
      <c:catAx>
        <c:axId val="1476978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769789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769789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76978384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35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3.7914691943127965E-2</c:v>
              </c:pt>
              <c:pt idx="1">
                <c:v>2.403846153846154E-2</c:v>
              </c:pt>
              <c:pt idx="2">
                <c:v>6.043956043956044E-2</c:v>
              </c:pt>
              <c:pt idx="3">
                <c:v>6.5217391304347824E-2</c:v>
              </c:pt>
              <c:pt idx="4">
                <c:v>0.10526315789473684</c:v>
              </c:pt>
              <c:pt idx="5">
                <c:v>0.12295081967213115</c:v>
              </c:pt>
              <c:pt idx="6">
                <c:v>0.10062893081761007</c:v>
              </c:pt>
              <c:pt idx="7">
                <c:v>9.4915254237288138E-2</c:v>
              </c:pt>
              <c:pt idx="8">
                <c:v>4.878048780487805E-2</c:v>
              </c:pt>
              <c:pt idx="9">
                <c:v>7.5301204819277115E-2</c:v>
              </c:pt>
              <c:pt idx="10">
                <c:v>7.5208913649025072E-2</c:v>
              </c:pt>
              <c:pt idx="11">
                <c:v>6.6508313539192399E-2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76992528"/>
        <c:axId val="1476983280"/>
      </c:barChart>
      <c:catAx>
        <c:axId val="1476992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769832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769832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76992528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35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0.10989010989010989</c:v>
              </c:pt>
              <c:pt idx="2">
                <c:v>0.10869565217391304</c:v>
              </c:pt>
              <c:pt idx="3">
                <c:v>0.2932330827067669</c:v>
              </c:pt>
              <c:pt idx="4">
                <c:v>0.21311475409836064</c:v>
              </c:pt>
              <c:pt idx="5">
                <c:v>0.22641509433962265</c:v>
              </c:pt>
              <c:pt idx="6">
                <c:v>0.15932203389830507</c:v>
              </c:pt>
              <c:pt idx="7">
                <c:v>9.0592334494773524E-2</c:v>
              </c:pt>
              <c:pt idx="8">
                <c:v>0.15963855421686746</c:v>
              </c:pt>
              <c:pt idx="9">
                <c:v>0.10306406685236769</c:v>
              </c:pt>
              <c:pt idx="10">
                <c:v>0.1496437054631829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76979472"/>
        <c:axId val="1476980016"/>
      </c:barChart>
      <c:catAx>
        <c:axId val="1476979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769800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769800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76979472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35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3.7914691943127965E-2</c:v>
              </c:pt>
              <c:pt idx="1">
                <c:v>2.403846153846154E-2</c:v>
              </c:pt>
              <c:pt idx="2">
                <c:v>6.043956043956044E-2</c:v>
              </c:pt>
              <c:pt idx="3">
                <c:v>6.5217391304347824E-2</c:v>
              </c:pt>
              <c:pt idx="4">
                <c:v>0.10526315789473684</c:v>
              </c:pt>
              <c:pt idx="5">
                <c:v>0.12295081967213115</c:v>
              </c:pt>
              <c:pt idx="6">
                <c:v>0.10062893081761007</c:v>
              </c:pt>
              <c:pt idx="7">
                <c:v>9.4915254237288138E-2</c:v>
              </c:pt>
              <c:pt idx="8">
                <c:v>4.878048780487805E-2</c:v>
              </c:pt>
              <c:pt idx="9">
                <c:v>7.5301204819277115E-2</c:v>
              </c:pt>
              <c:pt idx="10">
                <c:v>7.5208913649025072E-2</c:v>
              </c:pt>
              <c:pt idx="11">
                <c:v>6.6508313539192399E-2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76981104"/>
        <c:axId val="1476987632"/>
      </c:barChart>
      <c:catAx>
        <c:axId val="1476981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769876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769876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76981104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35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0.10989010989010989</c:v>
              </c:pt>
              <c:pt idx="2">
                <c:v>0.10869565217391304</c:v>
              </c:pt>
              <c:pt idx="3">
                <c:v>0.2932330827067669</c:v>
              </c:pt>
              <c:pt idx="4">
                <c:v>0.21311475409836064</c:v>
              </c:pt>
              <c:pt idx="5">
                <c:v>0.22641509433962265</c:v>
              </c:pt>
              <c:pt idx="6">
                <c:v>0.15932203389830507</c:v>
              </c:pt>
              <c:pt idx="7">
                <c:v>9.0592334494773524E-2</c:v>
              </c:pt>
              <c:pt idx="8">
                <c:v>0.15963855421686746</c:v>
              </c:pt>
              <c:pt idx="9">
                <c:v>0.10306406685236769</c:v>
              </c:pt>
              <c:pt idx="10">
                <c:v>0.1496437054631829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76981648"/>
        <c:axId val="1476968592"/>
      </c:barChart>
      <c:catAx>
        <c:axId val="1476981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769685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769685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76981648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3.7914691943127903E-2</c:v>
              </c:pt>
              <c:pt idx="1">
                <c:v>2.4038461538461502E-2</c:v>
              </c:pt>
              <c:pt idx="2">
                <c:v>6.0439560439560398E-2</c:v>
              </c:pt>
              <c:pt idx="3">
                <c:v>6.5217391304347797E-2</c:v>
              </c:pt>
              <c:pt idx="4">
                <c:v>0.105263157894736</c:v>
              </c:pt>
              <c:pt idx="5">
                <c:v>0.12295081967213101</c:v>
              </c:pt>
              <c:pt idx="6">
                <c:v>0.10062893081761</c:v>
              </c:pt>
              <c:pt idx="7">
                <c:v>9.4915254237288096E-2</c:v>
              </c:pt>
              <c:pt idx="8">
                <c:v>4.8780487804878002E-2</c:v>
              </c:pt>
              <c:pt idx="9">
                <c:v>7.5301204819277101E-2</c:v>
              </c:pt>
              <c:pt idx="10">
                <c:v>7.5208913649025003E-2</c:v>
              </c:pt>
              <c:pt idx="11">
                <c:v>6.6508313539192301E-2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53261136"/>
        <c:axId val="1453256240"/>
      </c:barChart>
      <c:catAx>
        <c:axId val="1453261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532562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532562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53261136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36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3.7914691943127965E-2</c:v>
              </c:pt>
              <c:pt idx="1">
                <c:v>2.403846153846154E-2</c:v>
              </c:pt>
              <c:pt idx="2">
                <c:v>6.043956043956044E-2</c:v>
              </c:pt>
              <c:pt idx="3">
                <c:v>6.5217391304347824E-2</c:v>
              </c:pt>
              <c:pt idx="4">
                <c:v>0.10526315789473684</c:v>
              </c:pt>
              <c:pt idx="5">
                <c:v>0.12295081967213115</c:v>
              </c:pt>
              <c:pt idx="6">
                <c:v>0.10062893081761007</c:v>
              </c:pt>
              <c:pt idx="7">
                <c:v>9.4915254237288138E-2</c:v>
              </c:pt>
              <c:pt idx="8">
                <c:v>4.878048780487805E-2</c:v>
              </c:pt>
              <c:pt idx="9">
                <c:v>7.5301204819277115E-2</c:v>
              </c:pt>
              <c:pt idx="10">
                <c:v>7.5208913649025072E-2</c:v>
              </c:pt>
              <c:pt idx="11">
                <c:v>6.6508313539192399E-2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77000144"/>
        <c:axId val="1476983824"/>
      </c:barChart>
      <c:catAx>
        <c:axId val="1477000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769838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769838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77000144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36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0.10989010989010989</c:v>
              </c:pt>
              <c:pt idx="2">
                <c:v>0.10869565217391304</c:v>
              </c:pt>
              <c:pt idx="3">
                <c:v>0.2932330827067669</c:v>
              </c:pt>
              <c:pt idx="4">
                <c:v>0.21311475409836064</c:v>
              </c:pt>
              <c:pt idx="5">
                <c:v>0.22641509433962265</c:v>
              </c:pt>
              <c:pt idx="6">
                <c:v>0.15932203389830507</c:v>
              </c:pt>
              <c:pt idx="7">
                <c:v>9.0592334494773524E-2</c:v>
              </c:pt>
              <c:pt idx="8">
                <c:v>0.15963855421686746</c:v>
              </c:pt>
              <c:pt idx="9">
                <c:v>0.10306406685236769</c:v>
              </c:pt>
              <c:pt idx="10">
                <c:v>0.1496437054631829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76984368"/>
        <c:axId val="1476988176"/>
      </c:barChart>
      <c:catAx>
        <c:axId val="1476984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769881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769881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76984368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36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3.7914691943127965E-2</c:v>
              </c:pt>
              <c:pt idx="1">
                <c:v>2.403846153846154E-2</c:v>
              </c:pt>
              <c:pt idx="2">
                <c:v>6.043956043956044E-2</c:v>
              </c:pt>
              <c:pt idx="3">
                <c:v>6.5217391304347824E-2</c:v>
              </c:pt>
              <c:pt idx="4">
                <c:v>0.10526315789473684</c:v>
              </c:pt>
              <c:pt idx="5">
                <c:v>0.12295081967213115</c:v>
              </c:pt>
              <c:pt idx="6">
                <c:v>0.10062893081761007</c:v>
              </c:pt>
              <c:pt idx="7">
                <c:v>9.4915254237288138E-2</c:v>
              </c:pt>
              <c:pt idx="8">
                <c:v>4.878048780487805E-2</c:v>
              </c:pt>
              <c:pt idx="9">
                <c:v>7.5301204819277115E-2</c:v>
              </c:pt>
              <c:pt idx="10">
                <c:v>7.5208913649025072E-2</c:v>
              </c:pt>
              <c:pt idx="11">
                <c:v>6.6508313539192399E-2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76984912"/>
        <c:axId val="1477001776"/>
      </c:barChart>
      <c:catAx>
        <c:axId val="1476984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770017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770017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76984912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36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0.10989010989010989</c:v>
              </c:pt>
              <c:pt idx="2">
                <c:v>0.10869565217391304</c:v>
              </c:pt>
              <c:pt idx="3">
                <c:v>0.2932330827067669</c:v>
              </c:pt>
              <c:pt idx="4">
                <c:v>0.21311475409836064</c:v>
              </c:pt>
              <c:pt idx="5">
                <c:v>0.22641509433962265</c:v>
              </c:pt>
              <c:pt idx="6">
                <c:v>0.15932203389830507</c:v>
              </c:pt>
              <c:pt idx="7">
                <c:v>9.0592334494773524E-2</c:v>
              </c:pt>
              <c:pt idx="8">
                <c:v>0.15963855421686746</c:v>
              </c:pt>
              <c:pt idx="9">
                <c:v>0.10306406685236769</c:v>
              </c:pt>
              <c:pt idx="10">
                <c:v>0.1496437054631829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76997424"/>
        <c:axId val="1477001232"/>
      </c:barChart>
      <c:catAx>
        <c:axId val="1476997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770012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770012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76997424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36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3.7914691943127965E-2</c:v>
              </c:pt>
              <c:pt idx="1">
                <c:v>2.403846153846154E-2</c:v>
              </c:pt>
              <c:pt idx="2">
                <c:v>6.043956043956044E-2</c:v>
              </c:pt>
              <c:pt idx="3">
                <c:v>6.5217391304347824E-2</c:v>
              </c:pt>
              <c:pt idx="4">
                <c:v>0.10526315789473684</c:v>
              </c:pt>
              <c:pt idx="5">
                <c:v>0.12295081967213115</c:v>
              </c:pt>
              <c:pt idx="6">
                <c:v>0.10062893081761007</c:v>
              </c:pt>
              <c:pt idx="7">
                <c:v>9.4915254237288138E-2</c:v>
              </c:pt>
              <c:pt idx="8">
                <c:v>4.878048780487805E-2</c:v>
              </c:pt>
              <c:pt idx="9">
                <c:v>7.5301204819277115E-2</c:v>
              </c:pt>
              <c:pt idx="10">
                <c:v>7.5208913649025072E-2</c:v>
              </c:pt>
              <c:pt idx="11">
                <c:v>6.6508313539192399E-2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76985456"/>
        <c:axId val="1476989264"/>
      </c:barChart>
      <c:catAx>
        <c:axId val="1476985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769892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769892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76985456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36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0.10989010989010989</c:v>
              </c:pt>
              <c:pt idx="2">
                <c:v>0.10869565217391304</c:v>
              </c:pt>
              <c:pt idx="3">
                <c:v>0.2932330827067669</c:v>
              </c:pt>
              <c:pt idx="4">
                <c:v>0.21311475409836064</c:v>
              </c:pt>
              <c:pt idx="5">
                <c:v>0.22641509433962265</c:v>
              </c:pt>
              <c:pt idx="6">
                <c:v>0.15932203389830507</c:v>
              </c:pt>
              <c:pt idx="7">
                <c:v>9.0592334494773524E-2</c:v>
              </c:pt>
              <c:pt idx="8">
                <c:v>0.15963855421686746</c:v>
              </c:pt>
              <c:pt idx="9">
                <c:v>0.10306406685236769</c:v>
              </c:pt>
              <c:pt idx="10">
                <c:v>0.1496437054631829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76996880"/>
        <c:axId val="1476991984"/>
      </c:barChart>
      <c:catAx>
        <c:axId val="1476996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769919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769919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76996880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36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3.7914691943127965E-2</c:v>
              </c:pt>
              <c:pt idx="1">
                <c:v>2.403846153846154E-2</c:v>
              </c:pt>
              <c:pt idx="2">
                <c:v>6.043956043956044E-2</c:v>
              </c:pt>
              <c:pt idx="3">
                <c:v>6.5217391304347824E-2</c:v>
              </c:pt>
              <c:pt idx="4">
                <c:v>0.10526315789473684</c:v>
              </c:pt>
              <c:pt idx="5">
                <c:v>0.12295081967213115</c:v>
              </c:pt>
              <c:pt idx="6">
                <c:v>0.10062893081761007</c:v>
              </c:pt>
              <c:pt idx="7">
                <c:v>9.4915254237288138E-2</c:v>
              </c:pt>
              <c:pt idx="8">
                <c:v>4.878048780487805E-2</c:v>
              </c:pt>
              <c:pt idx="9">
                <c:v>7.5301204819277115E-2</c:v>
              </c:pt>
              <c:pt idx="10">
                <c:v>7.5208913649025072E-2</c:v>
              </c:pt>
              <c:pt idx="11">
                <c:v>6.6508313539192399E-2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76993072"/>
        <c:axId val="1477002320"/>
      </c:barChart>
      <c:catAx>
        <c:axId val="1476993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77002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770023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76993072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36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0.10989010989010989</c:v>
              </c:pt>
              <c:pt idx="2">
                <c:v>0.10869565217391304</c:v>
              </c:pt>
              <c:pt idx="3">
                <c:v>0.2932330827067669</c:v>
              </c:pt>
              <c:pt idx="4">
                <c:v>0.21311475409836064</c:v>
              </c:pt>
              <c:pt idx="5">
                <c:v>0.22641509433962265</c:v>
              </c:pt>
              <c:pt idx="6">
                <c:v>0.15932203389830507</c:v>
              </c:pt>
              <c:pt idx="7">
                <c:v>9.0592334494773524E-2</c:v>
              </c:pt>
              <c:pt idx="8">
                <c:v>0.15963855421686746</c:v>
              </c:pt>
              <c:pt idx="9">
                <c:v>0.10306406685236769</c:v>
              </c:pt>
              <c:pt idx="10">
                <c:v>0.1496437054631829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76994704"/>
        <c:axId val="1477002864"/>
      </c:barChart>
      <c:catAx>
        <c:axId val="1476994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770028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770028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76994704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36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3.7914691943127965E-2</c:v>
              </c:pt>
              <c:pt idx="1">
                <c:v>2.403846153846154E-2</c:v>
              </c:pt>
              <c:pt idx="2">
                <c:v>6.043956043956044E-2</c:v>
              </c:pt>
              <c:pt idx="3">
                <c:v>6.5217391304347824E-2</c:v>
              </c:pt>
              <c:pt idx="4">
                <c:v>0.10526315789473684</c:v>
              </c:pt>
              <c:pt idx="5">
                <c:v>0.12295081967213115</c:v>
              </c:pt>
              <c:pt idx="6">
                <c:v>0.10062893081761007</c:v>
              </c:pt>
              <c:pt idx="7">
                <c:v>9.4915254237288138E-2</c:v>
              </c:pt>
              <c:pt idx="8">
                <c:v>4.878048780487805E-2</c:v>
              </c:pt>
              <c:pt idx="9">
                <c:v>7.5301204819277115E-2</c:v>
              </c:pt>
              <c:pt idx="10">
                <c:v>7.5208913649025072E-2</c:v>
              </c:pt>
              <c:pt idx="11">
                <c:v>6.6508313539192399E-2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1029568"/>
        <c:axId val="1481045344"/>
      </c:barChart>
      <c:catAx>
        <c:axId val="1481029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810453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810453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81029568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36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0.10989010989010989</c:v>
              </c:pt>
              <c:pt idx="2">
                <c:v>0.10869565217391304</c:v>
              </c:pt>
              <c:pt idx="3">
                <c:v>0.2932330827067669</c:v>
              </c:pt>
              <c:pt idx="4">
                <c:v>0.21311475409836064</c:v>
              </c:pt>
              <c:pt idx="5">
                <c:v>0.22641509433962265</c:v>
              </c:pt>
              <c:pt idx="6">
                <c:v>0.15932203389830507</c:v>
              </c:pt>
              <c:pt idx="7">
                <c:v>9.0592334494773524E-2</c:v>
              </c:pt>
              <c:pt idx="8">
                <c:v>0.15963855421686746</c:v>
              </c:pt>
              <c:pt idx="9">
                <c:v>0.10306406685236769</c:v>
              </c:pt>
              <c:pt idx="10">
                <c:v>0.1496437054631829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1044256"/>
        <c:axId val="1481051872"/>
      </c:barChart>
      <c:catAx>
        <c:axId val="1481044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810518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8105187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81044256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</c:v>
              </c:pt>
              <c:pt idx="2">
                <c:v>0.108695652173913</c:v>
              </c:pt>
              <c:pt idx="3">
                <c:v>0.29323308270676601</c:v>
              </c:pt>
              <c:pt idx="4">
                <c:v>0.21311475409836</c:v>
              </c:pt>
              <c:pt idx="5">
                <c:v>0.22641509433962201</c:v>
              </c:pt>
              <c:pt idx="6">
                <c:v>0.15932203389830499</c:v>
              </c:pt>
              <c:pt idx="7">
                <c:v>9.0592334494773497E-2</c:v>
              </c:pt>
              <c:pt idx="8">
                <c:v>0.15963855421686701</c:v>
              </c:pt>
              <c:pt idx="9">
                <c:v>0.10306406685236701</c:v>
              </c:pt>
              <c:pt idx="10">
                <c:v>0.14964370546318201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53254608"/>
        <c:axId val="1453262224"/>
      </c:barChart>
      <c:catAx>
        <c:axId val="1453254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532622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532622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53254608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37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3.7914691943127965E-2</c:v>
              </c:pt>
              <c:pt idx="1">
                <c:v>2.403846153846154E-2</c:v>
              </c:pt>
              <c:pt idx="2">
                <c:v>6.043956043956044E-2</c:v>
              </c:pt>
              <c:pt idx="3">
                <c:v>6.5217391304347824E-2</c:v>
              </c:pt>
              <c:pt idx="4">
                <c:v>0.10526315789473684</c:v>
              </c:pt>
              <c:pt idx="5">
                <c:v>0.12295081967213115</c:v>
              </c:pt>
              <c:pt idx="6">
                <c:v>0.10062893081761007</c:v>
              </c:pt>
              <c:pt idx="7">
                <c:v>9.4915254237288138E-2</c:v>
              </c:pt>
              <c:pt idx="8">
                <c:v>4.878048780487805E-2</c:v>
              </c:pt>
              <c:pt idx="9">
                <c:v>7.5301204819277115E-2</c:v>
              </c:pt>
              <c:pt idx="10">
                <c:v>7.5208913649025072E-2</c:v>
              </c:pt>
              <c:pt idx="11">
                <c:v>6.6508313539192399E-2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1055136"/>
        <c:axId val="1481030112"/>
      </c:barChart>
      <c:catAx>
        <c:axId val="1481055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810301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810301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81055136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37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0.10989010989010989</c:v>
              </c:pt>
              <c:pt idx="2">
                <c:v>0.10869565217391304</c:v>
              </c:pt>
              <c:pt idx="3">
                <c:v>0.2932330827067669</c:v>
              </c:pt>
              <c:pt idx="4">
                <c:v>0.21311475409836064</c:v>
              </c:pt>
              <c:pt idx="5">
                <c:v>0.22641509433962265</c:v>
              </c:pt>
              <c:pt idx="6">
                <c:v>0.15932203389830507</c:v>
              </c:pt>
              <c:pt idx="7">
                <c:v>9.0592334494773524E-2</c:v>
              </c:pt>
              <c:pt idx="8">
                <c:v>0.15963855421686746</c:v>
              </c:pt>
              <c:pt idx="9">
                <c:v>0.10306406685236769</c:v>
              </c:pt>
              <c:pt idx="10">
                <c:v>0.1496437054631829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1033376"/>
        <c:axId val="1481052416"/>
      </c:barChart>
      <c:catAx>
        <c:axId val="1481033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810524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810524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81033376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37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3.7914691943127965E-2</c:v>
              </c:pt>
              <c:pt idx="1">
                <c:v>2.403846153846154E-2</c:v>
              </c:pt>
              <c:pt idx="2">
                <c:v>6.043956043956044E-2</c:v>
              </c:pt>
              <c:pt idx="3">
                <c:v>6.5217391304347824E-2</c:v>
              </c:pt>
              <c:pt idx="4">
                <c:v>0.10526315789473684</c:v>
              </c:pt>
              <c:pt idx="5">
                <c:v>0.12295081967213115</c:v>
              </c:pt>
              <c:pt idx="6">
                <c:v>0.10062893081761007</c:v>
              </c:pt>
              <c:pt idx="7">
                <c:v>9.4915254237288138E-2</c:v>
              </c:pt>
              <c:pt idx="8">
                <c:v>4.878048780487805E-2</c:v>
              </c:pt>
              <c:pt idx="9">
                <c:v>7.5301204819277115E-2</c:v>
              </c:pt>
              <c:pt idx="10">
                <c:v>7.5208913649025072E-2</c:v>
              </c:pt>
              <c:pt idx="11">
                <c:v>6.6508313539192399E-2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1032288"/>
        <c:axId val="1481040992"/>
      </c:barChart>
      <c:catAx>
        <c:axId val="1481032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810409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810409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81032288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37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0.10989010989010989</c:v>
              </c:pt>
              <c:pt idx="2">
                <c:v>0.10869565217391304</c:v>
              </c:pt>
              <c:pt idx="3">
                <c:v>0.2932330827067669</c:v>
              </c:pt>
              <c:pt idx="4">
                <c:v>0.21311475409836064</c:v>
              </c:pt>
              <c:pt idx="5">
                <c:v>0.22641509433962265</c:v>
              </c:pt>
              <c:pt idx="6">
                <c:v>0.15932203389830507</c:v>
              </c:pt>
              <c:pt idx="7">
                <c:v>9.0592334494773524E-2</c:v>
              </c:pt>
              <c:pt idx="8">
                <c:v>0.15963855421686746</c:v>
              </c:pt>
              <c:pt idx="9">
                <c:v>0.10306406685236769</c:v>
              </c:pt>
              <c:pt idx="10">
                <c:v>0.1496437054631829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1035552"/>
        <c:axId val="1481050784"/>
      </c:barChart>
      <c:catAx>
        <c:axId val="1481035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810507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810507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81035552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37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3.7914691943127965E-2</c:v>
              </c:pt>
              <c:pt idx="1">
                <c:v>2.403846153846154E-2</c:v>
              </c:pt>
              <c:pt idx="2">
                <c:v>6.043956043956044E-2</c:v>
              </c:pt>
              <c:pt idx="3">
                <c:v>6.5217391304347824E-2</c:v>
              </c:pt>
              <c:pt idx="4">
                <c:v>0.10526315789473684</c:v>
              </c:pt>
              <c:pt idx="5">
                <c:v>0.12295081967213115</c:v>
              </c:pt>
              <c:pt idx="6">
                <c:v>0.10062893081761007</c:v>
              </c:pt>
              <c:pt idx="7">
                <c:v>9.4915254237288138E-2</c:v>
              </c:pt>
              <c:pt idx="8">
                <c:v>4.878048780487805E-2</c:v>
              </c:pt>
              <c:pt idx="9">
                <c:v>7.5301204819277115E-2</c:v>
              </c:pt>
              <c:pt idx="10">
                <c:v>7.5208913649025072E-2</c:v>
              </c:pt>
              <c:pt idx="11">
                <c:v>6.6508313539192399E-2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1041536"/>
        <c:axId val="1481044800"/>
      </c:barChart>
      <c:catAx>
        <c:axId val="1481041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810448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810448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81041536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37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0.10989010989010989</c:v>
              </c:pt>
              <c:pt idx="2">
                <c:v>0.10869565217391304</c:v>
              </c:pt>
              <c:pt idx="3">
                <c:v>0.2932330827067669</c:v>
              </c:pt>
              <c:pt idx="4">
                <c:v>0.21311475409836064</c:v>
              </c:pt>
              <c:pt idx="5">
                <c:v>0.22641509433962265</c:v>
              </c:pt>
              <c:pt idx="6">
                <c:v>0.15932203389830507</c:v>
              </c:pt>
              <c:pt idx="7">
                <c:v>9.0592334494773524E-2</c:v>
              </c:pt>
              <c:pt idx="8">
                <c:v>0.15963855421686746</c:v>
              </c:pt>
              <c:pt idx="9">
                <c:v>0.10306406685236769</c:v>
              </c:pt>
              <c:pt idx="10">
                <c:v>0.1496437054631829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1055680"/>
        <c:axId val="1481038816"/>
      </c:barChart>
      <c:catAx>
        <c:axId val="1481055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810388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810388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81055680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37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3.7914691943127965E-2</c:v>
              </c:pt>
              <c:pt idx="1">
                <c:v>2.403846153846154E-2</c:v>
              </c:pt>
              <c:pt idx="2">
                <c:v>6.043956043956044E-2</c:v>
              </c:pt>
              <c:pt idx="3">
                <c:v>6.5217391304347824E-2</c:v>
              </c:pt>
              <c:pt idx="4">
                <c:v>0.10526315789473684</c:v>
              </c:pt>
              <c:pt idx="5">
                <c:v>0.12295081967213115</c:v>
              </c:pt>
              <c:pt idx="6">
                <c:v>0.10062893081761007</c:v>
              </c:pt>
              <c:pt idx="7">
                <c:v>9.4915254237288138E-2</c:v>
              </c:pt>
              <c:pt idx="8">
                <c:v>4.878048780487805E-2</c:v>
              </c:pt>
              <c:pt idx="9">
                <c:v>7.5301204819277115E-2</c:v>
              </c:pt>
              <c:pt idx="10">
                <c:v>7.5208913649025072E-2</c:v>
              </c:pt>
              <c:pt idx="11">
                <c:v>6.6508313539192399E-2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1048064"/>
        <c:axId val="1481027936"/>
      </c:barChart>
      <c:catAx>
        <c:axId val="1481048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810279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810279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81048064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37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0.10989010989010989</c:v>
              </c:pt>
              <c:pt idx="2">
                <c:v>0.10869565217391304</c:v>
              </c:pt>
              <c:pt idx="3">
                <c:v>0.2932330827067669</c:v>
              </c:pt>
              <c:pt idx="4">
                <c:v>0.21311475409836064</c:v>
              </c:pt>
              <c:pt idx="5">
                <c:v>0.22641509433962265</c:v>
              </c:pt>
              <c:pt idx="6">
                <c:v>0.15932203389830507</c:v>
              </c:pt>
              <c:pt idx="7">
                <c:v>9.0592334494773524E-2</c:v>
              </c:pt>
              <c:pt idx="8">
                <c:v>0.15963855421686746</c:v>
              </c:pt>
              <c:pt idx="9">
                <c:v>0.10306406685236769</c:v>
              </c:pt>
              <c:pt idx="10">
                <c:v>0.1496437054631829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1045888"/>
        <c:axId val="1481049152"/>
      </c:barChart>
      <c:catAx>
        <c:axId val="1481045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810491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810491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81045888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37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3.7914691943127965E-2</c:v>
              </c:pt>
              <c:pt idx="1">
                <c:v>2.403846153846154E-2</c:v>
              </c:pt>
              <c:pt idx="2">
                <c:v>6.043956043956044E-2</c:v>
              </c:pt>
              <c:pt idx="3">
                <c:v>6.5217391304347824E-2</c:v>
              </c:pt>
              <c:pt idx="4">
                <c:v>0.10526315789473684</c:v>
              </c:pt>
              <c:pt idx="5">
                <c:v>0.12295081967213115</c:v>
              </c:pt>
              <c:pt idx="6">
                <c:v>0.10062893081761007</c:v>
              </c:pt>
              <c:pt idx="7">
                <c:v>9.4915254237288138E-2</c:v>
              </c:pt>
              <c:pt idx="8">
                <c:v>4.878048780487805E-2</c:v>
              </c:pt>
              <c:pt idx="9">
                <c:v>7.5301204819277115E-2</c:v>
              </c:pt>
              <c:pt idx="10">
                <c:v>7.5208913649025072E-2</c:v>
              </c:pt>
              <c:pt idx="11">
                <c:v>6.6508313539192399E-2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1046432"/>
        <c:axId val="1481027392"/>
      </c:barChart>
      <c:catAx>
        <c:axId val="1481046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810273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810273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81046432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37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0.10989010989010989</c:v>
              </c:pt>
              <c:pt idx="2">
                <c:v>0.10869565217391304</c:v>
              </c:pt>
              <c:pt idx="3">
                <c:v>0.2932330827067669</c:v>
              </c:pt>
              <c:pt idx="4">
                <c:v>0.21311475409836064</c:v>
              </c:pt>
              <c:pt idx="5">
                <c:v>0.22641509433962265</c:v>
              </c:pt>
              <c:pt idx="6">
                <c:v>0.15932203389830507</c:v>
              </c:pt>
              <c:pt idx="7">
                <c:v>9.0592334494773524E-2</c:v>
              </c:pt>
              <c:pt idx="8">
                <c:v>0.15963855421686746</c:v>
              </c:pt>
              <c:pt idx="9">
                <c:v>0.10306406685236769</c:v>
              </c:pt>
              <c:pt idx="10">
                <c:v>0.1496437054631829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1032832"/>
        <c:axId val="1481037184"/>
      </c:barChart>
      <c:catAx>
        <c:axId val="1481032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810371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810371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81032832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3.7914691943127903E-2</c:v>
              </c:pt>
              <c:pt idx="1">
                <c:v>2.4038461538461502E-2</c:v>
              </c:pt>
              <c:pt idx="2">
                <c:v>6.0439560439560398E-2</c:v>
              </c:pt>
              <c:pt idx="3">
                <c:v>6.5217391304347797E-2</c:v>
              </c:pt>
              <c:pt idx="4">
                <c:v>0.105263157894736</c:v>
              </c:pt>
              <c:pt idx="5">
                <c:v>0.12295081967213101</c:v>
              </c:pt>
              <c:pt idx="6">
                <c:v>0.10062893081761</c:v>
              </c:pt>
              <c:pt idx="7">
                <c:v>9.4915254237288096E-2</c:v>
              </c:pt>
              <c:pt idx="8">
                <c:v>4.8780487804878002E-2</c:v>
              </c:pt>
              <c:pt idx="9">
                <c:v>7.5301204819277101E-2</c:v>
              </c:pt>
              <c:pt idx="10">
                <c:v>7.5208913649025003E-2</c:v>
              </c:pt>
              <c:pt idx="11">
                <c:v>6.6508313539192301E-2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53262768"/>
        <c:axId val="1453250256"/>
      </c:barChart>
      <c:catAx>
        <c:axId val="1453262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532502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532502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53262768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38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3.7914691943127965E-2</c:v>
              </c:pt>
              <c:pt idx="1">
                <c:v>2.403846153846154E-2</c:v>
              </c:pt>
              <c:pt idx="2">
                <c:v>6.043956043956044E-2</c:v>
              </c:pt>
              <c:pt idx="3">
                <c:v>6.5217391304347824E-2</c:v>
              </c:pt>
              <c:pt idx="4">
                <c:v>0.10526315789473684</c:v>
              </c:pt>
              <c:pt idx="5">
                <c:v>0.12295081967213115</c:v>
              </c:pt>
              <c:pt idx="6">
                <c:v>0.10062893081761007</c:v>
              </c:pt>
              <c:pt idx="7">
                <c:v>9.4915254237288138E-2</c:v>
              </c:pt>
              <c:pt idx="8">
                <c:v>4.878048780487805E-2</c:v>
              </c:pt>
              <c:pt idx="9">
                <c:v>7.5301204819277115E-2</c:v>
              </c:pt>
              <c:pt idx="10">
                <c:v>7.5208913649025072E-2</c:v>
              </c:pt>
              <c:pt idx="11">
                <c:v>6.6508313539192399E-2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1026848"/>
        <c:axId val="1481054592"/>
      </c:barChart>
      <c:catAx>
        <c:axId val="1481026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810545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810545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81026848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38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0.10989010989010989</c:v>
              </c:pt>
              <c:pt idx="2">
                <c:v>0.10869565217391304</c:v>
              </c:pt>
              <c:pt idx="3">
                <c:v>0.2932330827067669</c:v>
              </c:pt>
              <c:pt idx="4">
                <c:v>0.21311475409836064</c:v>
              </c:pt>
              <c:pt idx="5">
                <c:v>0.22641509433962265</c:v>
              </c:pt>
              <c:pt idx="6">
                <c:v>0.15932203389830507</c:v>
              </c:pt>
              <c:pt idx="7">
                <c:v>9.0592334494773524E-2</c:v>
              </c:pt>
              <c:pt idx="8">
                <c:v>0.15963855421686746</c:v>
              </c:pt>
              <c:pt idx="9">
                <c:v>0.10306406685236769</c:v>
              </c:pt>
              <c:pt idx="10">
                <c:v>0.1496437054631829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1035008"/>
        <c:axId val="1481023584"/>
      </c:barChart>
      <c:catAx>
        <c:axId val="1481035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810235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810235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81035008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38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3.7914691943127965E-2</c:v>
              </c:pt>
              <c:pt idx="1">
                <c:v>2.403846153846154E-2</c:v>
              </c:pt>
              <c:pt idx="2">
                <c:v>6.043956043956044E-2</c:v>
              </c:pt>
              <c:pt idx="3">
                <c:v>6.5217391304347824E-2</c:v>
              </c:pt>
              <c:pt idx="4">
                <c:v>0.10526315789473684</c:v>
              </c:pt>
              <c:pt idx="5">
                <c:v>0.12295081967213115</c:v>
              </c:pt>
              <c:pt idx="6">
                <c:v>0.10062893081761007</c:v>
              </c:pt>
              <c:pt idx="7">
                <c:v>9.4915254237288138E-2</c:v>
              </c:pt>
              <c:pt idx="8">
                <c:v>4.878048780487805E-2</c:v>
              </c:pt>
              <c:pt idx="9">
                <c:v>7.5301204819277115E-2</c:v>
              </c:pt>
              <c:pt idx="10">
                <c:v>7.5208913649025072E-2</c:v>
              </c:pt>
              <c:pt idx="11">
                <c:v>6.6508313539192399E-2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1039360"/>
        <c:axId val="1481033920"/>
      </c:barChart>
      <c:catAx>
        <c:axId val="1481039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810339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810339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81039360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38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0.10989010989010989</c:v>
              </c:pt>
              <c:pt idx="2">
                <c:v>0.10869565217391304</c:v>
              </c:pt>
              <c:pt idx="3">
                <c:v>0.2932330827067669</c:v>
              </c:pt>
              <c:pt idx="4">
                <c:v>0.21311475409836064</c:v>
              </c:pt>
              <c:pt idx="5">
                <c:v>0.22641509433962265</c:v>
              </c:pt>
              <c:pt idx="6">
                <c:v>0.15932203389830507</c:v>
              </c:pt>
              <c:pt idx="7">
                <c:v>9.0592334494773524E-2</c:v>
              </c:pt>
              <c:pt idx="8">
                <c:v>0.15963855421686746</c:v>
              </c:pt>
              <c:pt idx="9">
                <c:v>0.10306406685236769</c:v>
              </c:pt>
              <c:pt idx="10">
                <c:v>0.1496437054631829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1053504"/>
        <c:axId val="1481051328"/>
      </c:barChart>
      <c:catAx>
        <c:axId val="1481053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810513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810513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81053504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38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3.7914691943127965E-2</c:v>
              </c:pt>
              <c:pt idx="1">
                <c:v>2.403846153846154E-2</c:v>
              </c:pt>
              <c:pt idx="2">
                <c:v>6.043956043956044E-2</c:v>
              </c:pt>
              <c:pt idx="3">
                <c:v>6.5217391304347824E-2</c:v>
              </c:pt>
              <c:pt idx="4">
                <c:v>0.10526315789473684</c:v>
              </c:pt>
              <c:pt idx="5">
                <c:v>0.12295081967213115</c:v>
              </c:pt>
              <c:pt idx="6">
                <c:v>0.10062893081761007</c:v>
              </c:pt>
              <c:pt idx="7">
                <c:v>9.4915254237288138E-2</c:v>
              </c:pt>
              <c:pt idx="8">
                <c:v>4.878048780487805E-2</c:v>
              </c:pt>
              <c:pt idx="9">
                <c:v>7.5301204819277115E-2</c:v>
              </c:pt>
              <c:pt idx="10">
                <c:v>7.5208913649025072E-2</c:v>
              </c:pt>
              <c:pt idx="11">
                <c:v>6.6508313539192399E-2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1037728"/>
        <c:axId val="1481052960"/>
      </c:barChart>
      <c:catAx>
        <c:axId val="1481037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810529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810529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81037728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38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0.10989010989010989</c:v>
              </c:pt>
              <c:pt idx="2">
                <c:v>0.10869565217391304</c:v>
              </c:pt>
              <c:pt idx="3">
                <c:v>0.2932330827067669</c:v>
              </c:pt>
              <c:pt idx="4">
                <c:v>0.21311475409836064</c:v>
              </c:pt>
              <c:pt idx="5">
                <c:v>0.22641509433962265</c:v>
              </c:pt>
              <c:pt idx="6">
                <c:v>0.15932203389830507</c:v>
              </c:pt>
              <c:pt idx="7">
                <c:v>9.0592334494773524E-2</c:v>
              </c:pt>
              <c:pt idx="8">
                <c:v>0.15963855421686746</c:v>
              </c:pt>
              <c:pt idx="9">
                <c:v>0.10306406685236769</c:v>
              </c:pt>
              <c:pt idx="10">
                <c:v>0.1496437054631829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1028480"/>
        <c:axId val="1481030656"/>
      </c:barChart>
      <c:catAx>
        <c:axId val="1481028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810306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810306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81028480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38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3.7914691943127965E-2</c:v>
              </c:pt>
              <c:pt idx="1">
                <c:v>2.403846153846154E-2</c:v>
              </c:pt>
              <c:pt idx="2">
                <c:v>6.043956043956044E-2</c:v>
              </c:pt>
              <c:pt idx="3">
                <c:v>6.5217391304347824E-2</c:v>
              </c:pt>
              <c:pt idx="4">
                <c:v>0.10526315789473684</c:v>
              </c:pt>
              <c:pt idx="5">
                <c:v>0.12295081967213115</c:v>
              </c:pt>
              <c:pt idx="6">
                <c:v>0.10062893081761007</c:v>
              </c:pt>
              <c:pt idx="7">
                <c:v>9.4915254237288138E-2</c:v>
              </c:pt>
              <c:pt idx="8">
                <c:v>4.878048780487805E-2</c:v>
              </c:pt>
              <c:pt idx="9">
                <c:v>7.5301204819277115E-2</c:v>
              </c:pt>
              <c:pt idx="10">
                <c:v>7.5208913649025072E-2</c:v>
              </c:pt>
              <c:pt idx="11">
                <c:v>6.6508313539192399E-2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1036096"/>
        <c:axId val="1481054048"/>
      </c:barChart>
      <c:catAx>
        <c:axId val="1481036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810540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810540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81036096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38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0.10989010989010989</c:v>
              </c:pt>
              <c:pt idx="2">
                <c:v>0.10869565217391304</c:v>
              </c:pt>
              <c:pt idx="3">
                <c:v>0.2932330827067669</c:v>
              </c:pt>
              <c:pt idx="4">
                <c:v>0.21311475409836064</c:v>
              </c:pt>
              <c:pt idx="5">
                <c:v>0.22641509433962265</c:v>
              </c:pt>
              <c:pt idx="6">
                <c:v>0.15932203389830507</c:v>
              </c:pt>
              <c:pt idx="7">
                <c:v>9.0592334494773524E-2</c:v>
              </c:pt>
              <c:pt idx="8">
                <c:v>0.15963855421686746</c:v>
              </c:pt>
              <c:pt idx="9">
                <c:v>0.10306406685236769</c:v>
              </c:pt>
              <c:pt idx="10">
                <c:v>0.1496437054631829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1043712"/>
        <c:axId val="1481046976"/>
      </c:barChart>
      <c:catAx>
        <c:axId val="1481043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810469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810469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81043712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38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3.7914691943127965E-2</c:v>
              </c:pt>
              <c:pt idx="1">
                <c:v>2.403846153846154E-2</c:v>
              </c:pt>
              <c:pt idx="2">
                <c:v>6.043956043956044E-2</c:v>
              </c:pt>
              <c:pt idx="3">
                <c:v>6.5217391304347824E-2</c:v>
              </c:pt>
              <c:pt idx="4">
                <c:v>0.10526315789473684</c:v>
              </c:pt>
              <c:pt idx="5">
                <c:v>0.12295081967213115</c:v>
              </c:pt>
              <c:pt idx="6">
                <c:v>0.10062893081761007</c:v>
              </c:pt>
              <c:pt idx="7">
                <c:v>9.4915254237288138E-2</c:v>
              </c:pt>
              <c:pt idx="8">
                <c:v>4.878048780487805E-2</c:v>
              </c:pt>
              <c:pt idx="9">
                <c:v>7.5301204819277115E-2</c:v>
              </c:pt>
              <c:pt idx="10">
                <c:v>7.5208913649025072E-2</c:v>
              </c:pt>
              <c:pt idx="11">
                <c:v>6.6508313539192399E-2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1024128"/>
        <c:axId val="1481049696"/>
      </c:barChart>
      <c:catAx>
        <c:axId val="1481024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810496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810496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81024128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38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0.10989010989010989</c:v>
              </c:pt>
              <c:pt idx="2">
                <c:v>0.10869565217391304</c:v>
              </c:pt>
              <c:pt idx="3">
                <c:v>0.2932330827067669</c:v>
              </c:pt>
              <c:pt idx="4">
                <c:v>0.21311475409836064</c:v>
              </c:pt>
              <c:pt idx="5">
                <c:v>0.22641509433962265</c:v>
              </c:pt>
              <c:pt idx="6">
                <c:v>0.15932203389830507</c:v>
              </c:pt>
              <c:pt idx="7">
                <c:v>9.0592334494773524E-2</c:v>
              </c:pt>
              <c:pt idx="8">
                <c:v>0.15963855421686746</c:v>
              </c:pt>
              <c:pt idx="9">
                <c:v>0.10306406685236769</c:v>
              </c:pt>
              <c:pt idx="10">
                <c:v>0.1496437054631829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1036640"/>
        <c:axId val="1481047520"/>
      </c:barChart>
      <c:catAx>
        <c:axId val="1481036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810475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810475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81036640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</c:v>
              </c:pt>
              <c:pt idx="2">
                <c:v>0.108695652173913</c:v>
              </c:pt>
              <c:pt idx="3">
                <c:v>0.29323308270676601</c:v>
              </c:pt>
              <c:pt idx="4">
                <c:v>0.21311475409836</c:v>
              </c:pt>
              <c:pt idx="5">
                <c:v>0.22641509433962201</c:v>
              </c:pt>
              <c:pt idx="6">
                <c:v>0.15932203389830499</c:v>
              </c:pt>
              <c:pt idx="7">
                <c:v>9.0592334494773497E-2</c:v>
              </c:pt>
              <c:pt idx="8">
                <c:v>0.15963855421686701</c:v>
              </c:pt>
              <c:pt idx="9">
                <c:v>0.10306406685236701</c:v>
              </c:pt>
              <c:pt idx="10">
                <c:v>0.14964370546318201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53251344"/>
        <c:axId val="1453251888"/>
      </c:barChart>
      <c:catAx>
        <c:axId val="1453251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532518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532518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53251344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39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3.7914691943127965E-2</c:v>
              </c:pt>
              <c:pt idx="1">
                <c:v>2.403846153846154E-2</c:v>
              </c:pt>
              <c:pt idx="2">
                <c:v>6.043956043956044E-2</c:v>
              </c:pt>
              <c:pt idx="3">
                <c:v>6.5217391304347824E-2</c:v>
              </c:pt>
              <c:pt idx="4">
                <c:v>0.10526315789473684</c:v>
              </c:pt>
              <c:pt idx="5">
                <c:v>0.12295081967213115</c:v>
              </c:pt>
              <c:pt idx="6">
                <c:v>0.10062893081761007</c:v>
              </c:pt>
              <c:pt idx="7">
                <c:v>9.4915254237288138E-2</c:v>
              </c:pt>
              <c:pt idx="8">
                <c:v>4.878048780487805E-2</c:v>
              </c:pt>
              <c:pt idx="9">
                <c:v>7.5301204819277115E-2</c:v>
              </c:pt>
              <c:pt idx="10">
                <c:v>7.5208913649025072E-2</c:v>
              </c:pt>
              <c:pt idx="11">
                <c:v>6.6508313539192399E-2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1024672"/>
        <c:axId val="1481042624"/>
      </c:barChart>
      <c:catAx>
        <c:axId val="1481024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810426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810426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81024672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39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0.10989010989010989</c:v>
              </c:pt>
              <c:pt idx="2">
                <c:v>0.10869565217391304</c:v>
              </c:pt>
              <c:pt idx="3">
                <c:v>0.2932330827067669</c:v>
              </c:pt>
              <c:pt idx="4">
                <c:v>0.21311475409836064</c:v>
              </c:pt>
              <c:pt idx="5">
                <c:v>0.22641509433962265</c:v>
              </c:pt>
              <c:pt idx="6">
                <c:v>0.15932203389830507</c:v>
              </c:pt>
              <c:pt idx="7">
                <c:v>9.0592334494773524E-2</c:v>
              </c:pt>
              <c:pt idx="8">
                <c:v>0.15963855421686746</c:v>
              </c:pt>
              <c:pt idx="9">
                <c:v>0.10306406685236769</c:v>
              </c:pt>
              <c:pt idx="10">
                <c:v>0.1496437054631829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1048608"/>
        <c:axId val="1481029024"/>
      </c:barChart>
      <c:catAx>
        <c:axId val="1481048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810290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810290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81048608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39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3.7914691943127965E-2</c:v>
              </c:pt>
              <c:pt idx="1">
                <c:v>2.403846153846154E-2</c:v>
              </c:pt>
              <c:pt idx="2">
                <c:v>6.043956043956044E-2</c:v>
              </c:pt>
              <c:pt idx="3">
                <c:v>6.5217391304347824E-2</c:v>
              </c:pt>
              <c:pt idx="4">
                <c:v>0.10526315789473684</c:v>
              </c:pt>
              <c:pt idx="5">
                <c:v>0.12295081967213115</c:v>
              </c:pt>
              <c:pt idx="6">
                <c:v>0.10062893081761007</c:v>
              </c:pt>
              <c:pt idx="7">
                <c:v>9.4915254237288138E-2</c:v>
              </c:pt>
              <c:pt idx="8">
                <c:v>4.878048780487805E-2</c:v>
              </c:pt>
              <c:pt idx="9">
                <c:v>7.5301204819277115E-2</c:v>
              </c:pt>
              <c:pt idx="10">
                <c:v>7.5208913649025072E-2</c:v>
              </c:pt>
              <c:pt idx="11">
                <c:v>6.6508313539192399E-2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1050240"/>
        <c:axId val="1481025216"/>
      </c:barChart>
      <c:catAx>
        <c:axId val="1481050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810252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810252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81050240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39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0.10989010989010989</c:v>
              </c:pt>
              <c:pt idx="2">
                <c:v>0.10869565217391304</c:v>
              </c:pt>
              <c:pt idx="3">
                <c:v>0.2932330827067669</c:v>
              </c:pt>
              <c:pt idx="4">
                <c:v>0.21311475409836064</c:v>
              </c:pt>
              <c:pt idx="5">
                <c:v>0.22641509433962265</c:v>
              </c:pt>
              <c:pt idx="6">
                <c:v>0.15932203389830507</c:v>
              </c:pt>
              <c:pt idx="7">
                <c:v>9.0592334494773524E-2</c:v>
              </c:pt>
              <c:pt idx="8">
                <c:v>0.15963855421686746</c:v>
              </c:pt>
              <c:pt idx="9">
                <c:v>0.10306406685236769</c:v>
              </c:pt>
              <c:pt idx="10">
                <c:v>0.1496437054631829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1025760"/>
        <c:axId val="1481026304"/>
      </c:barChart>
      <c:catAx>
        <c:axId val="1481025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810263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8102630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81025760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39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3.7914691943127965E-2</c:v>
              </c:pt>
              <c:pt idx="1">
                <c:v>2.403846153846154E-2</c:v>
              </c:pt>
              <c:pt idx="2">
                <c:v>6.043956043956044E-2</c:v>
              </c:pt>
              <c:pt idx="3">
                <c:v>6.5217391304347824E-2</c:v>
              </c:pt>
              <c:pt idx="4">
                <c:v>0.10526315789473684</c:v>
              </c:pt>
              <c:pt idx="5">
                <c:v>0.12295081967213115</c:v>
              </c:pt>
              <c:pt idx="6">
                <c:v>0.10062893081761007</c:v>
              </c:pt>
              <c:pt idx="7">
                <c:v>9.4915254237288138E-2</c:v>
              </c:pt>
              <c:pt idx="8">
                <c:v>4.878048780487805E-2</c:v>
              </c:pt>
              <c:pt idx="9">
                <c:v>7.5301204819277115E-2</c:v>
              </c:pt>
              <c:pt idx="10">
                <c:v>7.5208913649025072E-2</c:v>
              </c:pt>
              <c:pt idx="11">
                <c:v>6.6508313539192399E-2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1031200"/>
        <c:axId val="1481031744"/>
      </c:barChart>
      <c:catAx>
        <c:axId val="1481031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810317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810317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81031200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39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0.10989010989010989</c:v>
              </c:pt>
              <c:pt idx="2">
                <c:v>0.10869565217391304</c:v>
              </c:pt>
              <c:pt idx="3">
                <c:v>0.2932330827067669</c:v>
              </c:pt>
              <c:pt idx="4">
                <c:v>0.21311475409836064</c:v>
              </c:pt>
              <c:pt idx="5">
                <c:v>0.22641509433962265</c:v>
              </c:pt>
              <c:pt idx="6">
                <c:v>0.15932203389830507</c:v>
              </c:pt>
              <c:pt idx="7">
                <c:v>9.0592334494773524E-2</c:v>
              </c:pt>
              <c:pt idx="8">
                <c:v>0.15963855421686746</c:v>
              </c:pt>
              <c:pt idx="9">
                <c:v>0.10306406685236769</c:v>
              </c:pt>
              <c:pt idx="10">
                <c:v>0.1496437054631829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1034464"/>
        <c:axId val="1481038272"/>
      </c:barChart>
      <c:catAx>
        <c:axId val="1481034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810382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8103827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81034464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39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3.7914691943127965E-2</c:v>
              </c:pt>
              <c:pt idx="1">
                <c:v>2.403846153846154E-2</c:v>
              </c:pt>
              <c:pt idx="2">
                <c:v>6.043956043956044E-2</c:v>
              </c:pt>
              <c:pt idx="3">
                <c:v>6.5217391304347824E-2</c:v>
              </c:pt>
              <c:pt idx="4">
                <c:v>0.10526315789473684</c:v>
              </c:pt>
              <c:pt idx="5">
                <c:v>0.12295081967213115</c:v>
              </c:pt>
              <c:pt idx="6">
                <c:v>0.10062893081761007</c:v>
              </c:pt>
              <c:pt idx="7">
                <c:v>9.4915254237288138E-2</c:v>
              </c:pt>
              <c:pt idx="8">
                <c:v>4.878048780487805E-2</c:v>
              </c:pt>
              <c:pt idx="9">
                <c:v>7.5301204819277115E-2</c:v>
              </c:pt>
              <c:pt idx="10">
                <c:v>7.5208913649025072E-2</c:v>
              </c:pt>
              <c:pt idx="11">
                <c:v>6.6508313539192399E-2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1039904"/>
        <c:axId val="1481040448"/>
      </c:barChart>
      <c:catAx>
        <c:axId val="1481039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810404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810404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81039904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39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0.10989010989010989</c:v>
              </c:pt>
              <c:pt idx="2">
                <c:v>0.10869565217391304</c:v>
              </c:pt>
              <c:pt idx="3">
                <c:v>0.2932330827067669</c:v>
              </c:pt>
              <c:pt idx="4">
                <c:v>0.21311475409836064</c:v>
              </c:pt>
              <c:pt idx="5">
                <c:v>0.22641509433962265</c:v>
              </c:pt>
              <c:pt idx="6">
                <c:v>0.15932203389830507</c:v>
              </c:pt>
              <c:pt idx="7">
                <c:v>9.0592334494773524E-2</c:v>
              </c:pt>
              <c:pt idx="8">
                <c:v>0.15963855421686746</c:v>
              </c:pt>
              <c:pt idx="9">
                <c:v>0.10306406685236769</c:v>
              </c:pt>
              <c:pt idx="10">
                <c:v>0.1496437054631829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1043168"/>
        <c:axId val="1481042080"/>
      </c:barChart>
      <c:catAx>
        <c:axId val="1481043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810420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810420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81043168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39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3.7914691943127965E-2</c:v>
              </c:pt>
              <c:pt idx="1">
                <c:v>2.403846153846154E-2</c:v>
              </c:pt>
              <c:pt idx="2">
                <c:v>6.043956043956044E-2</c:v>
              </c:pt>
              <c:pt idx="3">
                <c:v>6.5217391304347824E-2</c:v>
              </c:pt>
              <c:pt idx="4">
                <c:v>0.10526315789473684</c:v>
              </c:pt>
              <c:pt idx="5">
                <c:v>0.12295081967213115</c:v>
              </c:pt>
              <c:pt idx="6">
                <c:v>0.10062893081761007</c:v>
              </c:pt>
              <c:pt idx="7">
                <c:v>9.4915254237288138E-2</c:v>
              </c:pt>
              <c:pt idx="8">
                <c:v>4.878048780487805E-2</c:v>
              </c:pt>
              <c:pt idx="9">
                <c:v>7.5301204819277115E-2</c:v>
              </c:pt>
              <c:pt idx="10">
                <c:v>7.5208913649025072E-2</c:v>
              </c:pt>
              <c:pt idx="11">
                <c:v>6.6508313539192399E-2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3872704"/>
        <c:axId val="1483876512"/>
      </c:barChart>
      <c:catAx>
        <c:axId val="1483872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838765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838765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83872704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39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0.10989010989010989</c:v>
              </c:pt>
              <c:pt idx="2">
                <c:v>0.10869565217391304</c:v>
              </c:pt>
              <c:pt idx="3">
                <c:v>0.2932330827067669</c:v>
              </c:pt>
              <c:pt idx="4">
                <c:v>0.21311475409836064</c:v>
              </c:pt>
              <c:pt idx="5">
                <c:v>0.22641509433962265</c:v>
              </c:pt>
              <c:pt idx="6">
                <c:v>0.15932203389830507</c:v>
              </c:pt>
              <c:pt idx="7">
                <c:v>9.0592334494773524E-2</c:v>
              </c:pt>
              <c:pt idx="8">
                <c:v>0.15963855421686746</c:v>
              </c:pt>
              <c:pt idx="9">
                <c:v>0.10306406685236769</c:v>
              </c:pt>
              <c:pt idx="10">
                <c:v>0.1496437054631829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3872160"/>
        <c:axId val="1483865632"/>
      </c:barChart>
      <c:catAx>
        <c:axId val="1483872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838656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838656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83872160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3.7914691943127903E-2</c:v>
              </c:pt>
              <c:pt idx="1">
                <c:v>2.4038461538461502E-2</c:v>
              </c:pt>
              <c:pt idx="2">
                <c:v>6.0439560439560398E-2</c:v>
              </c:pt>
              <c:pt idx="3">
                <c:v>6.5217391304347797E-2</c:v>
              </c:pt>
              <c:pt idx="4">
                <c:v>0.105263157894736</c:v>
              </c:pt>
              <c:pt idx="5">
                <c:v>0.12295081967213101</c:v>
              </c:pt>
              <c:pt idx="6">
                <c:v>0.10062893081761</c:v>
              </c:pt>
              <c:pt idx="7">
                <c:v>9.4915254237288096E-2</c:v>
              </c:pt>
              <c:pt idx="8">
                <c:v>4.8780487804878002E-2</c:v>
              </c:pt>
              <c:pt idx="9">
                <c:v>7.5301204819277101E-2</c:v>
              </c:pt>
              <c:pt idx="10">
                <c:v>7.5208913649025003E-2</c:v>
              </c:pt>
              <c:pt idx="11">
                <c:v>6.6508313539192301E-2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47979456"/>
        <c:axId val="1247985984"/>
      </c:barChart>
      <c:catAx>
        <c:axId val="1247979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2479859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479859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247979456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3.7914691943127903E-2</c:v>
              </c:pt>
              <c:pt idx="1">
                <c:v>2.4038461538461502E-2</c:v>
              </c:pt>
              <c:pt idx="2">
                <c:v>6.0439560439560398E-2</c:v>
              </c:pt>
              <c:pt idx="3">
                <c:v>6.5217391304347797E-2</c:v>
              </c:pt>
              <c:pt idx="4">
                <c:v>0.105263157894736</c:v>
              </c:pt>
              <c:pt idx="5">
                <c:v>0.12295081967213101</c:v>
              </c:pt>
              <c:pt idx="6">
                <c:v>0.10062893081761</c:v>
              </c:pt>
              <c:pt idx="7">
                <c:v>9.4915254237288096E-2</c:v>
              </c:pt>
              <c:pt idx="8">
                <c:v>4.8780487804878002E-2</c:v>
              </c:pt>
              <c:pt idx="9">
                <c:v>7.5301204819277101E-2</c:v>
              </c:pt>
              <c:pt idx="10">
                <c:v>7.5208913649025003E-2</c:v>
              </c:pt>
              <c:pt idx="11">
                <c:v>6.6508313539192301E-2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53936816"/>
        <c:axId val="1453945520"/>
      </c:barChart>
      <c:catAx>
        <c:axId val="1453936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539455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539455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53936816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40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3.7914691943127965E-2</c:v>
              </c:pt>
              <c:pt idx="1">
                <c:v>2.403846153846154E-2</c:v>
              </c:pt>
              <c:pt idx="2">
                <c:v>6.043956043956044E-2</c:v>
              </c:pt>
              <c:pt idx="3">
                <c:v>6.5217391304347824E-2</c:v>
              </c:pt>
              <c:pt idx="4">
                <c:v>0.10526315789473684</c:v>
              </c:pt>
              <c:pt idx="5">
                <c:v>0.12295081967213115</c:v>
              </c:pt>
              <c:pt idx="6">
                <c:v>0.10062893081761007</c:v>
              </c:pt>
              <c:pt idx="7">
                <c:v>9.4915254237288138E-2</c:v>
              </c:pt>
              <c:pt idx="8">
                <c:v>4.878048780487805E-2</c:v>
              </c:pt>
              <c:pt idx="9">
                <c:v>7.5301204819277115E-2</c:v>
              </c:pt>
              <c:pt idx="10">
                <c:v>7.5208913649025072E-2</c:v>
              </c:pt>
              <c:pt idx="11">
                <c:v>6.6508313539192399E-2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3879776"/>
        <c:axId val="1483859104"/>
      </c:barChart>
      <c:catAx>
        <c:axId val="1483879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838591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8385910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83879776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40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0.10989010989010989</c:v>
              </c:pt>
              <c:pt idx="2">
                <c:v>0.10869565217391304</c:v>
              </c:pt>
              <c:pt idx="3">
                <c:v>0.2932330827067669</c:v>
              </c:pt>
              <c:pt idx="4">
                <c:v>0.21311475409836064</c:v>
              </c:pt>
              <c:pt idx="5">
                <c:v>0.22641509433962265</c:v>
              </c:pt>
              <c:pt idx="6">
                <c:v>0.15932203389830507</c:v>
              </c:pt>
              <c:pt idx="7">
                <c:v>9.0592334494773524E-2</c:v>
              </c:pt>
              <c:pt idx="8">
                <c:v>0.15963855421686746</c:v>
              </c:pt>
              <c:pt idx="9">
                <c:v>0.10306406685236769</c:v>
              </c:pt>
              <c:pt idx="10">
                <c:v>0.1496437054631829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3868896"/>
        <c:axId val="1483858016"/>
      </c:barChart>
      <c:catAx>
        <c:axId val="1483868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838580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838580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83868896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40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3.7914691943127965E-2</c:v>
              </c:pt>
              <c:pt idx="1">
                <c:v>2.403846153846154E-2</c:v>
              </c:pt>
              <c:pt idx="2">
                <c:v>6.043956043956044E-2</c:v>
              </c:pt>
              <c:pt idx="3">
                <c:v>6.5217391304347824E-2</c:v>
              </c:pt>
              <c:pt idx="4">
                <c:v>0.10526315789473684</c:v>
              </c:pt>
              <c:pt idx="5">
                <c:v>0.12295081967213115</c:v>
              </c:pt>
              <c:pt idx="6">
                <c:v>0.10062893081761007</c:v>
              </c:pt>
              <c:pt idx="7">
                <c:v>9.4915254237288138E-2</c:v>
              </c:pt>
              <c:pt idx="8">
                <c:v>4.878048780487805E-2</c:v>
              </c:pt>
              <c:pt idx="9">
                <c:v>7.5301204819277115E-2</c:v>
              </c:pt>
              <c:pt idx="10">
                <c:v>7.5208913649025072E-2</c:v>
              </c:pt>
              <c:pt idx="11">
                <c:v>6.6508313539192399E-2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3864544"/>
        <c:axId val="1483883040"/>
      </c:barChart>
      <c:catAx>
        <c:axId val="1483864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838830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838830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83864544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40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0.10989010989010989</c:v>
              </c:pt>
              <c:pt idx="2">
                <c:v>0.10869565217391304</c:v>
              </c:pt>
              <c:pt idx="3">
                <c:v>0.2932330827067669</c:v>
              </c:pt>
              <c:pt idx="4">
                <c:v>0.21311475409836064</c:v>
              </c:pt>
              <c:pt idx="5">
                <c:v>0.22641509433962265</c:v>
              </c:pt>
              <c:pt idx="6">
                <c:v>0.15932203389830507</c:v>
              </c:pt>
              <c:pt idx="7">
                <c:v>9.0592334494773524E-2</c:v>
              </c:pt>
              <c:pt idx="8">
                <c:v>0.15963855421686746</c:v>
              </c:pt>
              <c:pt idx="9">
                <c:v>0.10306406685236769</c:v>
              </c:pt>
              <c:pt idx="10">
                <c:v>0.1496437054631829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3874336"/>
        <c:axId val="1483874880"/>
      </c:barChart>
      <c:catAx>
        <c:axId val="1483874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838748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838748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83874336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40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3.7914691943127965E-2</c:v>
              </c:pt>
              <c:pt idx="1">
                <c:v>2.403846153846154E-2</c:v>
              </c:pt>
              <c:pt idx="2">
                <c:v>6.043956043956044E-2</c:v>
              </c:pt>
              <c:pt idx="3">
                <c:v>6.5217391304347824E-2</c:v>
              </c:pt>
              <c:pt idx="4">
                <c:v>0.10526315789473684</c:v>
              </c:pt>
              <c:pt idx="5">
                <c:v>0.12295081967213115</c:v>
              </c:pt>
              <c:pt idx="6">
                <c:v>0.10062893081761007</c:v>
              </c:pt>
              <c:pt idx="7">
                <c:v>9.4915254237288138E-2</c:v>
              </c:pt>
              <c:pt idx="8">
                <c:v>4.878048780487805E-2</c:v>
              </c:pt>
              <c:pt idx="9">
                <c:v>7.5301204819277115E-2</c:v>
              </c:pt>
              <c:pt idx="10">
                <c:v>7.5208913649025072E-2</c:v>
              </c:pt>
              <c:pt idx="11">
                <c:v>6.6508313539192399E-2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3875424"/>
        <c:axId val="1483857472"/>
      </c:barChart>
      <c:catAx>
        <c:axId val="1483875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838574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8385747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83875424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40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0.10989010989010989</c:v>
              </c:pt>
              <c:pt idx="2">
                <c:v>0.10869565217391304</c:v>
              </c:pt>
              <c:pt idx="3">
                <c:v>0.2932330827067669</c:v>
              </c:pt>
              <c:pt idx="4">
                <c:v>0.21311475409836064</c:v>
              </c:pt>
              <c:pt idx="5">
                <c:v>0.22641509433962265</c:v>
              </c:pt>
              <c:pt idx="6">
                <c:v>0.15932203389830507</c:v>
              </c:pt>
              <c:pt idx="7">
                <c:v>9.0592334494773524E-2</c:v>
              </c:pt>
              <c:pt idx="8">
                <c:v>0.15963855421686746</c:v>
              </c:pt>
              <c:pt idx="9">
                <c:v>0.10306406685236769</c:v>
              </c:pt>
              <c:pt idx="10">
                <c:v>0.1496437054631829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3866176"/>
        <c:axId val="1483849856"/>
      </c:barChart>
      <c:catAx>
        <c:axId val="1483866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838498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838498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83866176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40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3.7914691943127965E-2</c:v>
              </c:pt>
              <c:pt idx="1">
                <c:v>2.403846153846154E-2</c:v>
              </c:pt>
              <c:pt idx="2">
                <c:v>6.043956043956044E-2</c:v>
              </c:pt>
              <c:pt idx="3">
                <c:v>6.5217391304347824E-2</c:v>
              </c:pt>
              <c:pt idx="4">
                <c:v>0.10526315789473684</c:v>
              </c:pt>
              <c:pt idx="5">
                <c:v>0.12295081967213115</c:v>
              </c:pt>
              <c:pt idx="6">
                <c:v>0.10062893081761007</c:v>
              </c:pt>
              <c:pt idx="7">
                <c:v>9.4915254237288138E-2</c:v>
              </c:pt>
              <c:pt idx="8">
                <c:v>4.878048780487805E-2</c:v>
              </c:pt>
              <c:pt idx="9">
                <c:v>7.5301204819277115E-2</c:v>
              </c:pt>
              <c:pt idx="10">
                <c:v>7.5208913649025072E-2</c:v>
              </c:pt>
              <c:pt idx="11">
                <c:v>6.6508313539192399E-2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3863456"/>
        <c:axId val="1483867264"/>
      </c:barChart>
      <c:catAx>
        <c:axId val="1483863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838672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838672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83863456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40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0.10989010989010989</c:v>
              </c:pt>
              <c:pt idx="2">
                <c:v>0.10869565217391304</c:v>
              </c:pt>
              <c:pt idx="3">
                <c:v>0.2932330827067669</c:v>
              </c:pt>
              <c:pt idx="4">
                <c:v>0.21311475409836064</c:v>
              </c:pt>
              <c:pt idx="5">
                <c:v>0.22641509433962265</c:v>
              </c:pt>
              <c:pt idx="6">
                <c:v>0.15932203389830507</c:v>
              </c:pt>
              <c:pt idx="7">
                <c:v>9.0592334494773524E-2</c:v>
              </c:pt>
              <c:pt idx="8">
                <c:v>0.15963855421686746</c:v>
              </c:pt>
              <c:pt idx="9">
                <c:v>0.10306406685236769</c:v>
              </c:pt>
              <c:pt idx="10">
                <c:v>0.1496437054631829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3873248"/>
        <c:axId val="1483853664"/>
      </c:barChart>
      <c:catAx>
        <c:axId val="1483873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838536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838536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83873248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40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3.7914691943127965E-2</c:v>
              </c:pt>
              <c:pt idx="1">
                <c:v>2.403846153846154E-2</c:v>
              </c:pt>
              <c:pt idx="2">
                <c:v>6.043956043956044E-2</c:v>
              </c:pt>
              <c:pt idx="3">
                <c:v>6.5217391304347824E-2</c:v>
              </c:pt>
              <c:pt idx="4">
                <c:v>0.10526315789473684</c:v>
              </c:pt>
              <c:pt idx="5">
                <c:v>0.12295081967213115</c:v>
              </c:pt>
              <c:pt idx="6">
                <c:v>0.10062893081761007</c:v>
              </c:pt>
              <c:pt idx="7">
                <c:v>9.4915254237288138E-2</c:v>
              </c:pt>
              <c:pt idx="8">
                <c:v>4.878048780487805E-2</c:v>
              </c:pt>
              <c:pt idx="9">
                <c:v>7.5301204819277115E-2</c:v>
              </c:pt>
              <c:pt idx="10">
                <c:v>7.5208913649025072E-2</c:v>
              </c:pt>
              <c:pt idx="11">
                <c:v>6.6508313539192399E-2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3871072"/>
        <c:axId val="1483866720"/>
      </c:barChart>
      <c:catAx>
        <c:axId val="1483871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838667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838667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83871072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40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0.10989010989010989</c:v>
              </c:pt>
              <c:pt idx="2">
                <c:v>0.10869565217391304</c:v>
              </c:pt>
              <c:pt idx="3">
                <c:v>0.2932330827067669</c:v>
              </c:pt>
              <c:pt idx="4">
                <c:v>0.21311475409836064</c:v>
              </c:pt>
              <c:pt idx="5">
                <c:v>0.22641509433962265</c:v>
              </c:pt>
              <c:pt idx="6">
                <c:v>0.15932203389830507</c:v>
              </c:pt>
              <c:pt idx="7">
                <c:v>9.0592334494773524E-2</c:v>
              </c:pt>
              <c:pt idx="8">
                <c:v>0.15963855421686746</c:v>
              </c:pt>
              <c:pt idx="9">
                <c:v>0.10306406685236769</c:v>
              </c:pt>
              <c:pt idx="10">
                <c:v>0.1496437054631829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3856384"/>
        <c:axId val="1483861280"/>
      </c:barChart>
      <c:catAx>
        <c:axId val="1483856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838612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838612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83856384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</c:v>
              </c:pt>
              <c:pt idx="2">
                <c:v>0.108695652173913</c:v>
              </c:pt>
              <c:pt idx="3">
                <c:v>0.29323308270676601</c:v>
              </c:pt>
              <c:pt idx="4">
                <c:v>0.21311475409836</c:v>
              </c:pt>
              <c:pt idx="5">
                <c:v>0.22641509433962201</c:v>
              </c:pt>
              <c:pt idx="6">
                <c:v>0.15932203389830499</c:v>
              </c:pt>
              <c:pt idx="7">
                <c:v>9.0592334494773497E-2</c:v>
              </c:pt>
              <c:pt idx="8">
                <c:v>0.15963855421686701</c:v>
              </c:pt>
              <c:pt idx="9">
                <c:v>0.10306406685236701</c:v>
              </c:pt>
              <c:pt idx="10">
                <c:v>0.14964370546318201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53940624"/>
        <c:axId val="1453949328"/>
      </c:barChart>
      <c:catAx>
        <c:axId val="1453940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539493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539493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53940624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4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3.7914691943127965E-2</c:v>
              </c:pt>
              <c:pt idx="1">
                <c:v>2.403846153846154E-2</c:v>
              </c:pt>
              <c:pt idx="2">
                <c:v>6.043956043956044E-2</c:v>
              </c:pt>
              <c:pt idx="3">
                <c:v>6.5217391304347824E-2</c:v>
              </c:pt>
              <c:pt idx="4">
                <c:v>0.10526315789473684</c:v>
              </c:pt>
              <c:pt idx="5">
                <c:v>0.12295081967213115</c:v>
              </c:pt>
              <c:pt idx="6">
                <c:v>0.10062893081761007</c:v>
              </c:pt>
              <c:pt idx="7">
                <c:v>9.4915254237288138E-2</c:v>
              </c:pt>
              <c:pt idx="8">
                <c:v>4.878048780487805E-2</c:v>
              </c:pt>
              <c:pt idx="9">
                <c:v>7.5301204819277115E-2</c:v>
              </c:pt>
              <c:pt idx="10">
                <c:v>7.5208913649025072E-2</c:v>
              </c:pt>
              <c:pt idx="11">
                <c:v>6.6508313539192399E-2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3859648"/>
        <c:axId val="1483853120"/>
      </c:barChart>
      <c:catAx>
        <c:axId val="1483859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838531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838531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83859648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4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0.10989010989010989</c:v>
              </c:pt>
              <c:pt idx="2">
                <c:v>0.10869565217391304</c:v>
              </c:pt>
              <c:pt idx="3">
                <c:v>0.2932330827067669</c:v>
              </c:pt>
              <c:pt idx="4">
                <c:v>0.21311475409836064</c:v>
              </c:pt>
              <c:pt idx="5">
                <c:v>0.22641509433962265</c:v>
              </c:pt>
              <c:pt idx="6">
                <c:v>0.15932203389830507</c:v>
              </c:pt>
              <c:pt idx="7">
                <c:v>9.0592334494773524E-2</c:v>
              </c:pt>
              <c:pt idx="8">
                <c:v>0.15963855421686746</c:v>
              </c:pt>
              <c:pt idx="9">
                <c:v>0.10306406685236769</c:v>
              </c:pt>
              <c:pt idx="10">
                <c:v>0.1496437054631829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3877600"/>
        <c:axId val="1483864000"/>
      </c:barChart>
      <c:catAx>
        <c:axId val="1483877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838640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838640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83877600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4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3.7914691943127965E-2</c:v>
              </c:pt>
              <c:pt idx="1">
                <c:v>2.403846153846154E-2</c:v>
              </c:pt>
              <c:pt idx="2">
                <c:v>6.043956043956044E-2</c:v>
              </c:pt>
              <c:pt idx="3">
                <c:v>6.5217391304347824E-2</c:v>
              </c:pt>
              <c:pt idx="4">
                <c:v>0.10526315789473684</c:v>
              </c:pt>
              <c:pt idx="5">
                <c:v>0.12295081967213115</c:v>
              </c:pt>
              <c:pt idx="6">
                <c:v>0.10062893081761007</c:v>
              </c:pt>
              <c:pt idx="7">
                <c:v>9.4915254237288138E-2</c:v>
              </c:pt>
              <c:pt idx="8">
                <c:v>4.878048780487805E-2</c:v>
              </c:pt>
              <c:pt idx="9">
                <c:v>7.5301204819277115E-2</c:v>
              </c:pt>
              <c:pt idx="10">
                <c:v>7.5208913649025072E-2</c:v>
              </c:pt>
              <c:pt idx="11">
                <c:v>6.6508313539192399E-2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3854208"/>
        <c:axId val="1483850400"/>
      </c:barChart>
      <c:catAx>
        <c:axId val="1483854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838504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838504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83854208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4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0.10989010989010989</c:v>
              </c:pt>
              <c:pt idx="2">
                <c:v>0.10869565217391304</c:v>
              </c:pt>
              <c:pt idx="3">
                <c:v>0.2932330827067669</c:v>
              </c:pt>
              <c:pt idx="4">
                <c:v>0.21311475409836064</c:v>
              </c:pt>
              <c:pt idx="5">
                <c:v>0.22641509433962265</c:v>
              </c:pt>
              <c:pt idx="6">
                <c:v>0.15932203389830507</c:v>
              </c:pt>
              <c:pt idx="7">
                <c:v>9.0592334494773524E-2</c:v>
              </c:pt>
              <c:pt idx="8">
                <c:v>0.15963855421686746</c:v>
              </c:pt>
              <c:pt idx="9">
                <c:v>0.10306406685236769</c:v>
              </c:pt>
              <c:pt idx="10">
                <c:v>0.1496437054631829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3867808"/>
        <c:axId val="1483884128"/>
      </c:barChart>
      <c:catAx>
        <c:axId val="1483867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838841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838841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83867808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4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3.7914691943127965E-2</c:v>
              </c:pt>
              <c:pt idx="1">
                <c:v>2.403846153846154E-2</c:v>
              </c:pt>
              <c:pt idx="2">
                <c:v>6.043956043956044E-2</c:v>
              </c:pt>
              <c:pt idx="3">
                <c:v>6.5217391304347824E-2</c:v>
              </c:pt>
              <c:pt idx="4">
                <c:v>0.10526315789473684</c:v>
              </c:pt>
              <c:pt idx="5">
                <c:v>0.12295081967213115</c:v>
              </c:pt>
              <c:pt idx="6">
                <c:v>0.10062893081761007</c:v>
              </c:pt>
              <c:pt idx="7">
                <c:v>9.4915254237288138E-2</c:v>
              </c:pt>
              <c:pt idx="8">
                <c:v>4.878048780487805E-2</c:v>
              </c:pt>
              <c:pt idx="9">
                <c:v>7.5301204819277115E-2</c:v>
              </c:pt>
              <c:pt idx="10">
                <c:v>7.5208913649025072E-2</c:v>
              </c:pt>
              <c:pt idx="11">
                <c:v>6.6508313539192399E-2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3869984"/>
        <c:axId val="1483881408"/>
      </c:barChart>
      <c:catAx>
        <c:axId val="1483869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838814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838814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83869984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4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0.10989010989010989</c:v>
              </c:pt>
              <c:pt idx="2">
                <c:v>0.10869565217391304</c:v>
              </c:pt>
              <c:pt idx="3">
                <c:v>0.2932330827067669</c:v>
              </c:pt>
              <c:pt idx="4">
                <c:v>0.21311475409836064</c:v>
              </c:pt>
              <c:pt idx="5">
                <c:v>0.22641509433962265</c:v>
              </c:pt>
              <c:pt idx="6">
                <c:v>0.15932203389830507</c:v>
              </c:pt>
              <c:pt idx="7">
                <c:v>9.0592334494773524E-2</c:v>
              </c:pt>
              <c:pt idx="8">
                <c:v>0.15963855421686746</c:v>
              </c:pt>
              <c:pt idx="9">
                <c:v>0.10306406685236769</c:v>
              </c:pt>
              <c:pt idx="10">
                <c:v>0.1496437054631829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3854752"/>
        <c:axId val="1483873792"/>
      </c:barChart>
      <c:catAx>
        <c:axId val="1483854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838737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838737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83854752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4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3.7914691943127965E-2</c:v>
              </c:pt>
              <c:pt idx="1">
                <c:v>2.403846153846154E-2</c:v>
              </c:pt>
              <c:pt idx="2">
                <c:v>6.043956043956044E-2</c:v>
              </c:pt>
              <c:pt idx="3">
                <c:v>6.5217391304347824E-2</c:v>
              </c:pt>
              <c:pt idx="4">
                <c:v>0.10526315789473684</c:v>
              </c:pt>
              <c:pt idx="5">
                <c:v>0.12295081967213115</c:v>
              </c:pt>
              <c:pt idx="6">
                <c:v>0.10062893081761007</c:v>
              </c:pt>
              <c:pt idx="7">
                <c:v>9.4915254237288138E-2</c:v>
              </c:pt>
              <c:pt idx="8">
                <c:v>4.878048780487805E-2</c:v>
              </c:pt>
              <c:pt idx="9">
                <c:v>7.5301204819277115E-2</c:v>
              </c:pt>
              <c:pt idx="10">
                <c:v>7.5208913649025072E-2</c:v>
              </c:pt>
              <c:pt idx="11">
                <c:v>6.6508313539192399E-2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3879232"/>
        <c:axId val="1483861824"/>
      </c:barChart>
      <c:catAx>
        <c:axId val="1483879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838618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838618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83879232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4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0.10989010989010989</c:v>
              </c:pt>
              <c:pt idx="2">
                <c:v>0.10869565217391304</c:v>
              </c:pt>
              <c:pt idx="3">
                <c:v>0.2932330827067669</c:v>
              </c:pt>
              <c:pt idx="4">
                <c:v>0.21311475409836064</c:v>
              </c:pt>
              <c:pt idx="5">
                <c:v>0.22641509433962265</c:v>
              </c:pt>
              <c:pt idx="6">
                <c:v>0.15932203389830507</c:v>
              </c:pt>
              <c:pt idx="7">
                <c:v>9.0592334494773524E-2</c:v>
              </c:pt>
              <c:pt idx="8">
                <c:v>0.15963855421686746</c:v>
              </c:pt>
              <c:pt idx="9">
                <c:v>0.10306406685236769</c:v>
              </c:pt>
              <c:pt idx="10">
                <c:v>0.1496437054631829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3850944"/>
        <c:axId val="1483855296"/>
      </c:barChart>
      <c:catAx>
        <c:axId val="1483850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838552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838552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83850944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4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3.7914691943127965E-2</c:v>
              </c:pt>
              <c:pt idx="1">
                <c:v>2.403846153846154E-2</c:v>
              </c:pt>
              <c:pt idx="2">
                <c:v>6.043956043956044E-2</c:v>
              </c:pt>
              <c:pt idx="3">
                <c:v>6.5217391304347824E-2</c:v>
              </c:pt>
              <c:pt idx="4">
                <c:v>0.10526315789473684</c:v>
              </c:pt>
              <c:pt idx="5">
                <c:v>0.12295081967213115</c:v>
              </c:pt>
              <c:pt idx="6">
                <c:v>0.10062893081761007</c:v>
              </c:pt>
              <c:pt idx="7">
                <c:v>9.4915254237288138E-2</c:v>
              </c:pt>
              <c:pt idx="8">
                <c:v>4.878048780487805E-2</c:v>
              </c:pt>
              <c:pt idx="9">
                <c:v>7.5301204819277115E-2</c:v>
              </c:pt>
              <c:pt idx="10">
                <c:v>7.5208913649025072E-2</c:v>
              </c:pt>
              <c:pt idx="11">
                <c:v>6.6508313539192399E-2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3855840"/>
        <c:axId val="1483878144"/>
      </c:barChart>
      <c:catAx>
        <c:axId val="1483855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838781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838781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83855840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4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0.10989010989010989</c:v>
              </c:pt>
              <c:pt idx="2">
                <c:v>0.10869565217391304</c:v>
              </c:pt>
              <c:pt idx="3">
                <c:v>0.2932330827067669</c:v>
              </c:pt>
              <c:pt idx="4">
                <c:v>0.21311475409836064</c:v>
              </c:pt>
              <c:pt idx="5">
                <c:v>0.22641509433962265</c:v>
              </c:pt>
              <c:pt idx="6">
                <c:v>0.15932203389830507</c:v>
              </c:pt>
              <c:pt idx="7">
                <c:v>9.0592334494773524E-2</c:v>
              </c:pt>
              <c:pt idx="8">
                <c:v>0.15963855421686746</c:v>
              </c:pt>
              <c:pt idx="9">
                <c:v>0.10306406685236769</c:v>
              </c:pt>
              <c:pt idx="10">
                <c:v>0.1496437054631829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3875968"/>
        <c:axId val="1483860736"/>
      </c:barChart>
      <c:catAx>
        <c:axId val="1483875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838607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838607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83875968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3.7914691943127903E-2</c:v>
              </c:pt>
              <c:pt idx="1">
                <c:v>2.4038461538461502E-2</c:v>
              </c:pt>
              <c:pt idx="2">
                <c:v>6.0439560439560398E-2</c:v>
              </c:pt>
              <c:pt idx="3">
                <c:v>6.5217391304347797E-2</c:v>
              </c:pt>
              <c:pt idx="4">
                <c:v>0.105263157894736</c:v>
              </c:pt>
              <c:pt idx="5">
                <c:v>0.12295081967213101</c:v>
              </c:pt>
              <c:pt idx="6">
                <c:v>0.10062893081761</c:v>
              </c:pt>
              <c:pt idx="7">
                <c:v>9.4915254237288096E-2</c:v>
              </c:pt>
              <c:pt idx="8">
                <c:v>4.8780487804878002E-2</c:v>
              </c:pt>
              <c:pt idx="9">
                <c:v>7.5301204819277101E-2</c:v>
              </c:pt>
              <c:pt idx="10">
                <c:v>7.5208913649025003E-2</c:v>
              </c:pt>
              <c:pt idx="11">
                <c:v>6.6508313539192301E-2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53949872"/>
        <c:axId val="1453951504"/>
      </c:barChart>
      <c:catAx>
        <c:axId val="1453949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539515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5395150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53949872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4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3.7914691943127965E-2</c:v>
              </c:pt>
              <c:pt idx="1">
                <c:v>2.403846153846154E-2</c:v>
              </c:pt>
              <c:pt idx="2">
                <c:v>6.043956043956044E-2</c:v>
              </c:pt>
              <c:pt idx="3">
                <c:v>6.5217391304347824E-2</c:v>
              </c:pt>
              <c:pt idx="4">
                <c:v>0.10526315789473684</c:v>
              </c:pt>
              <c:pt idx="5">
                <c:v>0.12295081967213115</c:v>
              </c:pt>
              <c:pt idx="6">
                <c:v>0.10062893081761007</c:v>
              </c:pt>
              <c:pt idx="7">
                <c:v>9.4915254237288138E-2</c:v>
              </c:pt>
              <c:pt idx="8">
                <c:v>4.878048780487805E-2</c:v>
              </c:pt>
              <c:pt idx="9">
                <c:v>7.5301204819277115E-2</c:v>
              </c:pt>
              <c:pt idx="10">
                <c:v>7.5208913649025072E-2</c:v>
              </c:pt>
              <c:pt idx="11">
                <c:v>6.6508313539192399E-2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3878688"/>
        <c:axId val="1483877056"/>
      </c:barChart>
      <c:catAx>
        <c:axId val="1483878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838770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838770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83878688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4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0.10989010989010989</c:v>
              </c:pt>
              <c:pt idx="2">
                <c:v>0.10869565217391304</c:v>
              </c:pt>
              <c:pt idx="3">
                <c:v>0.2932330827067669</c:v>
              </c:pt>
              <c:pt idx="4">
                <c:v>0.21311475409836064</c:v>
              </c:pt>
              <c:pt idx="5">
                <c:v>0.22641509433962265</c:v>
              </c:pt>
              <c:pt idx="6">
                <c:v>0.15932203389830507</c:v>
              </c:pt>
              <c:pt idx="7">
                <c:v>9.0592334494773524E-2</c:v>
              </c:pt>
              <c:pt idx="8">
                <c:v>0.15963855421686746</c:v>
              </c:pt>
              <c:pt idx="9">
                <c:v>0.10306406685236769</c:v>
              </c:pt>
              <c:pt idx="10">
                <c:v>0.1496437054631829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3880320"/>
        <c:axId val="1483856928"/>
      </c:barChart>
      <c:catAx>
        <c:axId val="1483880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838569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838569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83880320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4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3.7914691943127965E-2</c:v>
              </c:pt>
              <c:pt idx="1">
                <c:v>2.403846153846154E-2</c:v>
              </c:pt>
              <c:pt idx="2">
                <c:v>6.043956043956044E-2</c:v>
              </c:pt>
              <c:pt idx="3">
                <c:v>6.5217391304347824E-2</c:v>
              </c:pt>
              <c:pt idx="4">
                <c:v>0.10526315789473684</c:v>
              </c:pt>
              <c:pt idx="5">
                <c:v>0.12295081967213115</c:v>
              </c:pt>
              <c:pt idx="6">
                <c:v>0.10062893081761007</c:v>
              </c:pt>
              <c:pt idx="7">
                <c:v>9.4915254237288138E-2</c:v>
              </c:pt>
              <c:pt idx="8">
                <c:v>4.878048780487805E-2</c:v>
              </c:pt>
              <c:pt idx="9">
                <c:v>7.5301204819277115E-2</c:v>
              </c:pt>
              <c:pt idx="10">
                <c:v>7.5208913649025072E-2</c:v>
              </c:pt>
              <c:pt idx="11">
                <c:v>6.6508313539192399E-2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3865088"/>
        <c:axId val="1483858560"/>
      </c:barChart>
      <c:catAx>
        <c:axId val="1483865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838585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838585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83865088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4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0.10989010989010989</c:v>
              </c:pt>
              <c:pt idx="2">
                <c:v>0.10869565217391304</c:v>
              </c:pt>
              <c:pt idx="3">
                <c:v>0.2932330827067669</c:v>
              </c:pt>
              <c:pt idx="4">
                <c:v>0.21311475409836064</c:v>
              </c:pt>
              <c:pt idx="5">
                <c:v>0.22641509433962265</c:v>
              </c:pt>
              <c:pt idx="6">
                <c:v>0.15932203389830507</c:v>
              </c:pt>
              <c:pt idx="7">
                <c:v>9.0592334494773524E-2</c:v>
              </c:pt>
              <c:pt idx="8">
                <c:v>0.15963855421686746</c:v>
              </c:pt>
              <c:pt idx="9">
                <c:v>0.10306406685236769</c:v>
              </c:pt>
              <c:pt idx="10">
                <c:v>0.1496437054631829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3880864"/>
        <c:axId val="1483862368"/>
      </c:barChart>
      <c:catAx>
        <c:axId val="1483880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838623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838623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83880864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4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3.7914691943127965E-2</c:v>
              </c:pt>
              <c:pt idx="1">
                <c:v>2.403846153846154E-2</c:v>
              </c:pt>
              <c:pt idx="2">
                <c:v>6.043956043956044E-2</c:v>
              </c:pt>
              <c:pt idx="3">
                <c:v>6.5217391304347824E-2</c:v>
              </c:pt>
              <c:pt idx="4">
                <c:v>0.10526315789473684</c:v>
              </c:pt>
              <c:pt idx="5">
                <c:v>0.12295081967213115</c:v>
              </c:pt>
              <c:pt idx="6">
                <c:v>0.10062893081761007</c:v>
              </c:pt>
              <c:pt idx="7">
                <c:v>9.4915254237288138E-2</c:v>
              </c:pt>
              <c:pt idx="8">
                <c:v>4.878048780487805E-2</c:v>
              </c:pt>
              <c:pt idx="9">
                <c:v>7.5301204819277115E-2</c:v>
              </c:pt>
              <c:pt idx="10">
                <c:v>7.5208913649025072E-2</c:v>
              </c:pt>
              <c:pt idx="11">
                <c:v>6.6508313539192399E-2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3860192"/>
        <c:axId val="1483862912"/>
      </c:barChart>
      <c:catAx>
        <c:axId val="1483860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838629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838629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83860192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4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0.10989010989010989</c:v>
              </c:pt>
              <c:pt idx="2">
                <c:v>0.10869565217391304</c:v>
              </c:pt>
              <c:pt idx="3">
                <c:v>0.2932330827067669</c:v>
              </c:pt>
              <c:pt idx="4">
                <c:v>0.21311475409836064</c:v>
              </c:pt>
              <c:pt idx="5">
                <c:v>0.22641509433962265</c:v>
              </c:pt>
              <c:pt idx="6">
                <c:v>0.15932203389830507</c:v>
              </c:pt>
              <c:pt idx="7">
                <c:v>9.0592334494773524E-2</c:v>
              </c:pt>
              <c:pt idx="8">
                <c:v>0.15963855421686746</c:v>
              </c:pt>
              <c:pt idx="9">
                <c:v>0.10306406685236769</c:v>
              </c:pt>
              <c:pt idx="10">
                <c:v>0.1496437054631829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3868352"/>
        <c:axId val="1483869440"/>
      </c:barChart>
      <c:catAx>
        <c:axId val="1483868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838694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838694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83868352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4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3.7914691943127965E-2</c:v>
              </c:pt>
              <c:pt idx="1">
                <c:v>2.403846153846154E-2</c:v>
              </c:pt>
              <c:pt idx="2">
                <c:v>6.043956043956044E-2</c:v>
              </c:pt>
              <c:pt idx="3">
                <c:v>6.5217391304347824E-2</c:v>
              </c:pt>
              <c:pt idx="4">
                <c:v>0.10526315789473684</c:v>
              </c:pt>
              <c:pt idx="5">
                <c:v>0.12295081967213115</c:v>
              </c:pt>
              <c:pt idx="6">
                <c:v>0.10062893081761007</c:v>
              </c:pt>
              <c:pt idx="7">
                <c:v>9.4915254237288138E-2</c:v>
              </c:pt>
              <c:pt idx="8">
                <c:v>4.878048780487805E-2</c:v>
              </c:pt>
              <c:pt idx="9">
                <c:v>7.5301204819277115E-2</c:v>
              </c:pt>
              <c:pt idx="10">
                <c:v>7.5208913649025072E-2</c:v>
              </c:pt>
              <c:pt idx="11">
                <c:v>6.6508313539192399E-2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3870528"/>
        <c:axId val="1483881952"/>
      </c:barChart>
      <c:catAx>
        <c:axId val="1483870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838819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838819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83870528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4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0.10989010989010989</c:v>
              </c:pt>
              <c:pt idx="2">
                <c:v>0.10869565217391304</c:v>
              </c:pt>
              <c:pt idx="3">
                <c:v>0.2932330827067669</c:v>
              </c:pt>
              <c:pt idx="4">
                <c:v>0.21311475409836064</c:v>
              </c:pt>
              <c:pt idx="5">
                <c:v>0.22641509433962265</c:v>
              </c:pt>
              <c:pt idx="6">
                <c:v>0.15932203389830507</c:v>
              </c:pt>
              <c:pt idx="7">
                <c:v>9.0592334494773524E-2</c:v>
              </c:pt>
              <c:pt idx="8">
                <c:v>0.15963855421686746</c:v>
              </c:pt>
              <c:pt idx="9">
                <c:v>0.10306406685236769</c:v>
              </c:pt>
              <c:pt idx="10">
                <c:v>0.1496437054631829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3871616"/>
        <c:axId val="1483882496"/>
      </c:barChart>
      <c:catAx>
        <c:axId val="1483871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838824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838824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83871616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4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3.7914691943127965E-2</c:v>
              </c:pt>
              <c:pt idx="1">
                <c:v>2.403846153846154E-2</c:v>
              </c:pt>
              <c:pt idx="2">
                <c:v>6.043956043956044E-2</c:v>
              </c:pt>
              <c:pt idx="3">
                <c:v>6.5217391304347824E-2</c:v>
              </c:pt>
              <c:pt idx="4">
                <c:v>0.10526315789473684</c:v>
              </c:pt>
              <c:pt idx="5">
                <c:v>0.12295081967213115</c:v>
              </c:pt>
              <c:pt idx="6">
                <c:v>0.10062893081761007</c:v>
              </c:pt>
              <c:pt idx="7">
                <c:v>9.4915254237288138E-2</c:v>
              </c:pt>
              <c:pt idx="8">
                <c:v>4.878048780487805E-2</c:v>
              </c:pt>
              <c:pt idx="9">
                <c:v>7.5301204819277115E-2</c:v>
              </c:pt>
              <c:pt idx="10">
                <c:v>7.5208913649025072E-2</c:v>
              </c:pt>
              <c:pt idx="11">
                <c:v>6.6508313539192399E-2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3883584"/>
        <c:axId val="1483851488"/>
      </c:barChart>
      <c:catAx>
        <c:axId val="1483883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838514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838514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83883584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4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0.10989010989010989</c:v>
              </c:pt>
              <c:pt idx="2">
                <c:v>0.10869565217391304</c:v>
              </c:pt>
              <c:pt idx="3">
                <c:v>0.2932330827067669</c:v>
              </c:pt>
              <c:pt idx="4">
                <c:v>0.21311475409836064</c:v>
              </c:pt>
              <c:pt idx="5">
                <c:v>0.22641509433962265</c:v>
              </c:pt>
              <c:pt idx="6">
                <c:v>0.15932203389830507</c:v>
              </c:pt>
              <c:pt idx="7">
                <c:v>9.0592334494773524E-2</c:v>
              </c:pt>
              <c:pt idx="8">
                <c:v>0.15963855421686746</c:v>
              </c:pt>
              <c:pt idx="9">
                <c:v>0.10306406685236769</c:v>
              </c:pt>
              <c:pt idx="10">
                <c:v>0.1496437054631829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3852032"/>
        <c:axId val="1483852576"/>
      </c:barChart>
      <c:catAx>
        <c:axId val="1483852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838525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838525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83852032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</c:v>
              </c:pt>
              <c:pt idx="2">
                <c:v>0.108695652173913</c:v>
              </c:pt>
              <c:pt idx="3">
                <c:v>0.29323308270676601</c:v>
              </c:pt>
              <c:pt idx="4">
                <c:v>0.21311475409836</c:v>
              </c:pt>
              <c:pt idx="5">
                <c:v>0.22641509433962201</c:v>
              </c:pt>
              <c:pt idx="6">
                <c:v>0.15932203389830499</c:v>
              </c:pt>
              <c:pt idx="7">
                <c:v>9.0592334494773497E-2</c:v>
              </c:pt>
              <c:pt idx="8">
                <c:v>0.15963855421686701</c:v>
              </c:pt>
              <c:pt idx="9">
                <c:v>0.10306406685236701</c:v>
              </c:pt>
              <c:pt idx="10">
                <c:v>0.14964370546318201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53944976"/>
        <c:axId val="1453948784"/>
      </c:barChart>
      <c:catAx>
        <c:axId val="1453944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539487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539487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53944976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4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3.7914691943127965E-2</c:v>
              </c:pt>
              <c:pt idx="1">
                <c:v>2.403846153846154E-2</c:v>
              </c:pt>
              <c:pt idx="2">
                <c:v>6.043956043956044E-2</c:v>
              </c:pt>
              <c:pt idx="3">
                <c:v>6.5217391304347824E-2</c:v>
              </c:pt>
              <c:pt idx="4">
                <c:v>0.10526315789473684</c:v>
              </c:pt>
              <c:pt idx="5">
                <c:v>0.12295081967213115</c:v>
              </c:pt>
              <c:pt idx="6">
                <c:v>0.10062893081761007</c:v>
              </c:pt>
              <c:pt idx="7">
                <c:v>9.4915254237288138E-2</c:v>
              </c:pt>
              <c:pt idx="8">
                <c:v>4.878048780487805E-2</c:v>
              </c:pt>
              <c:pt idx="9">
                <c:v>7.5301204819277115E-2</c:v>
              </c:pt>
              <c:pt idx="10">
                <c:v>7.5208913649025072E-2</c:v>
              </c:pt>
              <c:pt idx="11">
                <c:v>6.6508313539192399E-2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3912960"/>
        <c:axId val="1483906432"/>
      </c:barChart>
      <c:catAx>
        <c:axId val="1483912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839064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839064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83912960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4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0.10989010989010989</c:v>
              </c:pt>
              <c:pt idx="2">
                <c:v>0.10869565217391304</c:v>
              </c:pt>
              <c:pt idx="3">
                <c:v>0.2932330827067669</c:v>
              </c:pt>
              <c:pt idx="4">
                <c:v>0.21311475409836064</c:v>
              </c:pt>
              <c:pt idx="5">
                <c:v>0.22641509433962265</c:v>
              </c:pt>
              <c:pt idx="6">
                <c:v>0.15932203389830507</c:v>
              </c:pt>
              <c:pt idx="7">
                <c:v>9.0592334494773524E-2</c:v>
              </c:pt>
              <c:pt idx="8">
                <c:v>0.15963855421686746</c:v>
              </c:pt>
              <c:pt idx="9">
                <c:v>0.10306406685236769</c:v>
              </c:pt>
              <c:pt idx="10">
                <c:v>0.1496437054631829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3899904"/>
        <c:axId val="1483910240"/>
      </c:barChart>
      <c:catAx>
        <c:axId val="1483899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839102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839102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83899904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4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3.7914691943127965E-2</c:v>
              </c:pt>
              <c:pt idx="1">
                <c:v>2.403846153846154E-2</c:v>
              </c:pt>
              <c:pt idx="2">
                <c:v>6.043956043956044E-2</c:v>
              </c:pt>
              <c:pt idx="3">
                <c:v>6.5217391304347824E-2</c:v>
              </c:pt>
              <c:pt idx="4">
                <c:v>0.10526315789473684</c:v>
              </c:pt>
              <c:pt idx="5">
                <c:v>0.12295081967213115</c:v>
              </c:pt>
              <c:pt idx="6">
                <c:v>0.10062893081761007</c:v>
              </c:pt>
              <c:pt idx="7">
                <c:v>9.4915254237288138E-2</c:v>
              </c:pt>
              <c:pt idx="8">
                <c:v>4.878048780487805E-2</c:v>
              </c:pt>
              <c:pt idx="9">
                <c:v>7.5301204819277115E-2</c:v>
              </c:pt>
              <c:pt idx="10">
                <c:v>7.5208913649025072E-2</c:v>
              </c:pt>
              <c:pt idx="11">
                <c:v>6.6508313539192399E-2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3911328"/>
        <c:axId val="1483910784"/>
      </c:barChart>
      <c:catAx>
        <c:axId val="148391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839107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839107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83911328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4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0.10989010989010989</c:v>
              </c:pt>
              <c:pt idx="2">
                <c:v>0.10869565217391304</c:v>
              </c:pt>
              <c:pt idx="3">
                <c:v>0.2932330827067669</c:v>
              </c:pt>
              <c:pt idx="4">
                <c:v>0.21311475409836064</c:v>
              </c:pt>
              <c:pt idx="5">
                <c:v>0.22641509433962265</c:v>
              </c:pt>
              <c:pt idx="6">
                <c:v>0.15932203389830507</c:v>
              </c:pt>
              <c:pt idx="7">
                <c:v>9.0592334494773524E-2</c:v>
              </c:pt>
              <c:pt idx="8">
                <c:v>0.15963855421686746</c:v>
              </c:pt>
              <c:pt idx="9">
                <c:v>0.10306406685236769</c:v>
              </c:pt>
              <c:pt idx="10">
                <c:v>0.1496437054631829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3895008"/>
        <c:axId val="1483907520"/>
      </c:barChart>
      <c:catAx>
        <c:axId val="1483895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839075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839075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83895008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4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3.7914691943127965E-2</c:v>
              </c:pt>
              <c:pt idx="1">
                <c:v>2.403846153846154E-2</c:v>
              </c:pt>
              <c:pt idx="2">
                <c:v>6.043956043956044E-2</c:v>
              </c:pt>
              <c:pt idx="3">
                <c:v>6.5217391304347824E-2</c:v>
              </c:pt>
              <c:pt idx="4">
                <c:v>0.10526315789473684</c:v>
              </c:pt>
              <c:pt idx="5">
                <c:v>0.12295081967213115</c:v>
              </c:pt>
              <c:pt idx="6">
                <c:v>0.10062893081761007</c:v>
              </c:pt>
              <c:pt idx="7">
                <c:v>9.4915254237288138E-2</c:v>
              </c:pt>
              <c:pt idx="8">
                <c:v>4.878048780487805E-2</c:v>
              </c:pt>
              <c:pt idx="9">
                <c:v>7.5301204819277115E-2</c:v>
              </c:pt>
              <c:pt idx="10">
                <c:v>7.5208913649025072E-2</c:v>
              </c:pt>
              <c:pt idx="11">
                <c:v>6.6508313539192399E-2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3905344"/>
        <c:axId val="1483911872"/>
      </c:barChart>
      <c:catAx>
        <c:axId val="1483905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839118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8391187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83905344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4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0.10989010989010989</c:v>
              </c:pt>
              <c:pt idx="2">
                <c:v>0.10869565217391304</c:v>
              </c:pt>
              <c:pt idx="3">
                <c:v>0.2932330827067669</c:v>
              </c:pt>
              <c:pt idx="4">
                <c:v>0.21311475409836064</c:v>
              </c:pt>
              <c:pt idx="5">
                <c:v>0.22641509433962265</c:v>
              </c:pt>
              <c:pt idx="6">
                <c:v>0.15932203389830507</c:v>
              </c:pt>
              <c:pt idx="7">
                <c:v>9.0592334494773524E-2</c:v>
              </c:pt>
              <c:pt idx="8">
                <c:v>0.15963855421686746</c:v>
              </c:pt>
              <c:pt idx="9">
                <c:v>0.10306406685236769</c:v>
              </c:pt>
              <c:pt idx="10">
                <c:v>0.1496437054631829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3887936"/>
        <c:axId val="1483903712"/>
      </c:barChart>
      <c:catAx>
        <c:axId val="1483887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839037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839037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83887936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4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3.7914691943127965E-2</c:v>
              </c:pt>
              <c:pt idx="1">
                <c:v>2.403846153846154E-2</c:v>
              </c:pt>
              <c:pt idx="2">
                <c:v>6.043956043956044E-2</c:v>
              </c:pt>
              <c:pt idx="3">
                <c:v>6.5217391304347824E-2</c:v>
              </c:pt>
              <c:pt idx="4">
                <c:v>0.10526315789473684</c:v>
              </c:pt>
              <c:pt idx="5">
                <c:v>0.12295081967213115</c:v>
              </c:pt>
              <c:pt idx="6">
                <c:v>0.10062893081761007</c:v>
              </c:pt>
              <c:pt idx="7">
                <c:v>9.4915254237288138E-2</c:v>
              </c:pt>
              <c:pt idx="8">
                <c:v>4.878048780487805E-2</c:v>
              </c:pt>
              <c:pt idx="9">
                <c:v>7.5301204819277115E-2</c:v>
              </c:pt>
              <c:pt idx="10">
                <c:v>7.5208913649025072E-2</c:v>
              </c:pt>
              <c:pt idx="11">
                <c:v>6.6508313539192399E-2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3884672"/>
        <c:axId val="1483885216"/>
      </c:barChart>
      <c:catAx>
        <c:axId val="1483884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838852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838852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83884672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4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0.10989010989010989</c:v>
              </c:pt>
              <c:pt idx="2">
                <c:v>0.10869565217391304</c:v>
              </c:pt>
              <c:pt idx="3">
                <c:v>0.2932330827067669</c:v>
              </c:pt>
              <c:pt idx="4">
                <c:v>0.21311475409836064</c:v>
              </c:pt>
              <c:pt idx="5">
                <c:v>0.22641509433962265</c:v>
              </c:pt>
              <c:pt idx="6">
                <c:v>0.15932203389830507</c:v>
              </c:pt>
              <c:pt idx="7">
                <c:v>9.0592334494773524E-2</c:v>
              </c:pt>
              <c:pt idx="8">
                <c:v>0.15963855421686746</c:v>
              </c:pt>
              <c:pt idx="9">
                <c:v>0.10306406685236769</c:v>
              </c:pt>
              <c:pt idx="10">
                <c:v>0.1496437054631829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3903168"/>
        <c:axId val="1483887392"/>
      </c:barChart>
      <c:catAx>
        <c:axId val="1483903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838873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838873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83903168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4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3.7914691943127965E-2</c:v>
              </c:pt>
              <c:pt idx="1">
                <c:v>2.403846153846154E-2</c:v>
              </c:pt>
              <c:pt idx="2">
                <c:v>6.043956043956044E-2</c:v>
              </c:pt>
              <c:pt idx="3">
                <c:v>6.5217391304347824E-2</c:v>
              </c:pt>
              <c:pt idx="4">
                <c:v>0.10526315789473684</c:v>
              </c:pt>
              <c:pt idx="5">
                <c:v>0.12295081967213115</c:v>
              </c:pt>
              <c:pt idx="6">
                <c:v>0.10062893081761007</c:v>
              </c:pt>
              <c:pt idx="7">
                <c:v>9.4915254237288138E-2</c:v>
              </c:pt>
              <c:pt idx="8">
                <c:v>4.878048780487805E-2</c:v>
              </c:pt>
              <c:pt idx="9">
                <c:v>7.5301204819277115E-2</c:v>
              </c:pt>
              <c:pt idx="10">
                <c:v>7.5208913649025072E-2</c:v>
              </c:pt>
              <c:pt idx="11">
                <c:v>6.6508313539192399E-2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3912416"/>
        <c:axId val="1483905888"/>
      </c:barChart>
      <c:catAx>
        <c:axId val="1483912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839058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839058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83912416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4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0.10989010989010989</c:v>
              </c:pt>
              <c:pt idx="2">
                <c:v>0.10869565217391304</c:v>
              </c:pt>
              <c:pt idx="3">
                <c:v>0.2932330827067669</c:v>
              </c:pt>
              <c:pt idx="4">
                <c:v>0.21311475409836064</c:v>
              </c:pt>
              <c:pt idx="5">
                <c:v>0.22641509433962265</c:v>
              </c:pt>
              <c:pt idx="6">
                <c:v>0.15932203389830507</c:v>
              </c:pt>
              <c:pt idx="7">
                <c:v>9.0592334494773524E-2</c:v>
              </c:pt>
              <c:pt idx="8">
                <c:v>0.15963855421686746</c:v>
              </c:pt>
              <c:pt idx="9">
                <c:v>0.10306406685236769</c:v>
              </c:pt>
              <c:pt idx="10">
                <c:v>0.1496437054631829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3897184"/>
        <c:axId val="1483914048"/>
      </c:barChart>
      <c:catAx>
        <c:axId val="1483897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839140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839140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83897184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3.7914691943127903E-2</c:v>
              </c:pt>
              <c:pt idx="1">
                <c:v>2.4038461538461502E-2</c:v>
              </c:pt>
              <c:pt idx="2">
                <c:v>6.0439560439560398E-2</c:v>
              </c:pt>
              <c:pt idx="3">
                <c:v>6.5217391304347797E-2</c:v>
              </c:pt>
              <c:pt idx="4">
                <c:v>0.105263157894736</c:v>
              </c:pt>
              <c:pt idx="5">
                <c:v>0.12295081967213101</c:v>
              </c:pt>
              <c:pt idx="6">
                <c:v>0.10062893081761</c:v>
              </c:pt>
              <c:pt idx="7">
                <c:v>9.4915254237288096E-2</c:v>
              </c:pt>
              <c:pt idx="8">
                <c:v>4.8780487804878002E-2</c:v>
              </c:pt>
              <c:pt idx="9">
                <c:v>7.5301204819277101E-2</c:v>
              </c:pt>
              <c:pt idx="10">
                <c:v>7.5208913649025003E-2</c:v>
              </c:pt>
              <c:pt idx="11">
                <c:v>6.6508313539192301E-2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53947152"/>
        <c:axId val="1453944432"/>
      </c:barChart>
      <c:catAx>
        <c:axId val="1453947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539444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539444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53947152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4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3.7914691943127965E-2</c:v>
              </c:pt>
              <c:pt idx="1">
                <c:v>2.403846153846154E-2</c:v>
              </c:pt>
              <c:pt idx="2">
                <c:v>6.043956043956044E-2</c:v>
              </c:pt>
              <c:pt idx="3">
                <c:v>6.5217391304347824E-2</c:v>
              </c:pt>
              <c:pt idx="4">
                <c:v>0.10526315789473684</c:v>
              </c:pt>
              <c:pt idx="5">
                <c:v>0.12295081967213115</c:v>
              </c:pt>
              <c:pt idx="6">
                <c:v>0.10062893081761007</c:v>
              </c:pt>
              <c:pt idx="7">
                <c:v>9.4915254237288138E-2</c:v>
              </c:pt>
              <c:pt idx="8">
                <c:v>4.878048780487805E-2</c:v>
              </c:pt>
              <c:pt idx="9">
                <c:v>7.5301204819277115E-2</c:v>
              </c:pt>
              <c:pt idx="10">
                <c:v>7.5208913649025072E-2</c:v>
              </c:pt>
              <c:pt idx="11">
                <c:v>6.6508313539192399E-2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3886304"/>
        <c:axId val="1483913504"/>
      </c:barChart>
      <c:catAx>
        <c:axId val="1483886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839135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8391350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83886304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4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0.10989010989010989</c:v>
              </c:pt>
              <c:pt idx="2">
                <c:v>0.10869565217391304</c:v>
              </c:pt>
              <c:pt idx="3">
                <c:v>0.2932330827067669</c:v>
              </c:pt>
              <c:pt idx="4">
                <c:v>0.21311475409836064</c:v>
              </c:pt>
              <c:pt idx="5">
                <c:v>0.22641509433962265</c:v>
              </c:pt>
              <c:pt idx="6">
                <c:v>0.15932203389830507</c:v>
              </c:pt>
              <c:pt idx="7">
                <c:v>9.0592334494773524E-2</c:v>
              </c:pt>
              <c:pt idx="8">
                <c:v>0.15963855421686746</c:v>
              </c:pt>
              <c:pt idx="9">
                <c:v>0.10306406685236769</c:v>
              </c:pt>
              <c:pt idx="10">
                <c:v>0.1496437054631829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3897728"/>
        <c:axId val="1483909696"/>
      </c:barChart>
      <c:catAx>
        <c:axId val="1483897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839096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839096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83897728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4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3.7914691943127965E-2</c:v>
              </c:pt>
              <c:pt idx="1">
                <c:v>2.403846153846154E-2</c:v>
              </c:pt>
              <c:pt idx="2">
                <c:v>6.043956043956044E-2</c:v>
              </c:pt>
              <c:pt idx="3">
                <c:v>6.5217391304347824E-2</c:v>
              </c:pt>
              <c:pt idx="4">
                <c:v>0.10526315789473684</c:v>
              </c:pt>
              <c:pt idx="5">
                <c:v>0.12295081967213115</c:v>
              </c:pt>
              <c:pt idx="6">
                <c:v>0.10062893081761007</c:v>
              </c:pt>
              <c:pt idx="7">
                <c:v>9.4915254237288138E-2</c:v>
              </c:pt>
              <c:pt idx="8">
                <c:v>4.878048780487805E-2</c:v>
              </c:pt>
              <c:pt idx="9">
                <c:v>7.5301204819277115E-2</c:v>
              </c:pt>
              <c:pt idx="10">
                <c:v>7.5208913649025072E-2</c:v>
              </c:pt>
              <c:pt idx="11">
                <c:v>6.6508313539192399E-2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3902080"/>
        <c:axId val="1483906976"/>
      </c:barChart>
      <c:catAx>
        <c:axId val="1483902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839069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839069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83902080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4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0.10989010989010989</c:v>
              </c:pt>
              <c:pt idx="2">
                <c:v>0.10869565217391304</c:v>
              </c:pt>
              <c:pt idx="3">
                <c:v>0.2932330827067669</c:v>
              </c:pt>
              <c:pt idx="4">
                <c:v>0.21311475409836064</c:v>
              </c:pt>
              <c:pt idx="5">
                <c:v>0.22641509433962265</c:v>
              </c:pt>
              <c:pt idx="6">
                <c:v>0.15932203389830507</c:v>
              </c:pt>
              <c:pt idx="7">
                <c:v>9.0592334494773524E-2</c:v>
              </c:pt>
              <c:pt idx="8">
                <c:v>0.15963855421686746</c:v>
              </c:pt>
              <c:pt idx="9">
                <c:v>0.10306406685236769</c:v>
              </c:pt>
              <c:pt idx="10">
                <c:v>0.1496437054631829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3885760"/>
        <c:axId val="1483896096"/>
      </c:barChart>
      <c:catAx>
        <c:axId val="1483885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838960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838960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83885760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44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3.7914691943127965E-2</c:v>
              </c:pt>
              <c:pt idx="1">
                <c:v>2.403846153846154E-2</c:v>
              </c:pt>
              <c:pt idx="2">
                <c:v>6.043956043956044E-2</c:v>
              </c:pt>
              <c:pt idx="3">
                <c:v>6.5217391304347824E-2</c:v>
              </c:pt>
              <c:pt idx="4">
                <c:v>0.10526315789473684</c:v>
              </c:pt>
              <c:pt idx="5">
                <c:v>0.12295081967213115</c:v>
              </c:pt>
              <c:pt idx="6">
                <c:v>0.10062893081761007</c:v>
              </c:pt>
              <c:pt idx="7">
                <c:v>9.4915254237288138E-2</c:v>
              </c:pt>
              <c:pt idx="8">
                <c:v>4.878048780487805E-2</c:v>
              </c:pt>
              <c:pt idx="9">
                <c:v>7.5301204819277115E-2</c:v>
              </c:pt>
              <c:pt idx="10">
                <c:v>7.5208913649025072E-2</c:v>
              </c:pt>
              <c:pt idx="11">
                <c:v>6.6508313539192399E-2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3908064"/>
        <c:axId val="1483894464"/>
      </c:barChart>
      <c:catAx>
        <c:axId val="1483908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838944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838944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83908064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44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0.10989010989010989</c:v>
              </c:pt>
              <c:pt idx="2">
                <c:v>0.10869565217391304</c:v>
              </c:pt>
              <c:pt idx="3">
                <c:v>0.2932330827067669</c:v>
              </c:pt>
              <c:pt idx="4">
                <c:v>0.21311475409836064</c:v>
              </c:pt>
              <c:pt idx="5">
                <c:v>0.22641509433962265</c:v>
              </c:pt>
              <c:pt idx="6">
                <c:v>0.15932203389830507</c:v>
              </c:pt>
              <c:pt idx="7">
                <c:v>9.0592334494773524E-2</c:v>
              </c:pt>
              <c:pt idx="8">
                <c:v>0.15963855421686746</c:v>
              </c:pt>
              <c:pt idx="9">
                <c:v>0.10306406685236769</c:v>
              </c:pt>
              <c:pt idx="10">
                <c:v>0.1496437054631829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3892832"/>
        <c:axId val="1483908608"/>
      </c:barChart>
      <c:catAx>
        <c:axId val="1483892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839086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839086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83892832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44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3.7914691943127965E-2</c:v>
              </c:pt>
              <c:pt idx="1">
                <c:v>2.403846153846154E-2</c:v>
              </c:pt>
              <c:pt idx="2">
                <c:v>6.043956043956044E-2</c:v>
              </c:pt>
              <c:pt idx="3">
                <c:v>6.5217391304347824E-2</c:v>
              </c:pt>
              <c:pt idx="4">
                <c:v>0.10526315789473684</c:v>
              </c:pt>
              <c:pt idx="5">
                <c:v>0.12295081967213115</c:v>
              </c:pt>
              <c:pt idx="6">
                <c:v>0.10062893081761007</c:v>
              </c:pt>
              <c:pt idx="7">
                <c:v>9.4915254237288138E-2</c:v>
              </c:pt>
              <c:pt idx="8">
                <c:v>4.878048780487805E-2</c:v>
              </c:pt>
              <c:pt idx="9">
                <c:v>7.5301204819277115E-2</c:v>
              </c:pt>
              <c:pt idx="10">
                <c:v>7.5208913649025072E-2</c:v>
              </c:pt>
              <c:pt idx="11">
                <c:v>6.6508313539192399E-2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3896640"/>
        <c:axId val="1483909152"/>
      </c:barChart>
      <c:catAx>
        <c:axId val="1483896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839091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839091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83896640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44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0.10989010989010989</c:v>
              </c:pt>
              <c:pt idx="2">
                <c:v>0.10869565217391304</c:v>
              </c:pt>
              <c:pt idx="3">
                <c:v>0.2932330827067669</c:v>
              </c:pt>
              <c:pt idx="4">
                <c:v>0.21311475409836064</c:v>
              </c:pt>
              <c:pt idx="5">
                <c:v>0.22641509433962265</c:v>
              </c:pt>
              <c:pt idx="6">
                <c:v>0.15932203389830507</c:v>
              </c:pt>
              <c:pt idx="7">
                <c:v>9.0592334494773524E-2</c:v>
              </c:pt>
              <c:pt idx="8">
                <c:v>0.15963855421686746</c:v>
              </c:pt>
              <c:pt idx="9">
                <c:v>0.10306406685236769</c:v>
              </c:pt>
              <c:pt idx="10">
                <c:v>0.1496437054631829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3898816"/>
        <c:axId val="1483886848"/>
      </c:barChart>
      <c:catAx>
        <c:axId val="1483898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838868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838868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83898816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44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3.7914691943127965E-2</c:v>
              </c:pt>
              <c:pt idx="1">
                <c:v>2.403846153846154E-2</c:v>
              </c:pt>
              <c:pt idx="2">
                <c:v>6.043956043956044E-2</c:v>
              </c:pt>
              <c:pt idx="3">
                <c:v>6.5217391304347824E-2</c:v>
              </c:pt>
              <c:pt idx="4">
                <c:v>0.10526315789473684</c:v>
              </c:pt>
              <c:pt idx="5">
                <c:v>0.12295081967213115</c:v>
              </c:pt>
              <c:pt idx="6">
                <c:v>0.10062893081761007</c:v>
              </c:pt>
              <c:pt idx="7">
                <c:v>9.4915254237288138E-2</c:v>
              </c:pt>
              <c:pt idx="8">
                <c:v>4.878048780487805E-2</c:v>
              </c:pt>
              <c:pt idx="9">
                <c:v>7.5301204819277115E-2</c:v>
              </c:pt>
              <c:pt idx="10">
                <c:v>7.5208913649025072E-2</c:v>
              </c:pt>
              <c:pt idx="11">
                <c:v>6.6508313539192399E-2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3902624"/>
        <c:axId val="1483889024"/>
      </c:barChart>
      <c:catAx>
        <c:axId val="1483902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838890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838890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83902624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44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0.10989010989010989</c:v>
              </c:pt>
              <c:pt idx="2">
                <c:v>0.10869565217391304</c:v>
              </c:pt>
              <c:pt idx="3">
                <c:v>0.2932330827067669</c:v>
              </c:pt>
              <c:pt idx="4">
                <c:v>0.21311475409836064</c:v>
              </c:pt>
              <c:pt idx="5">
                <c:v>0.22641509433962265</c:v>
              </c:pt>
              <c:pt idx="6">
                <c:v>0.15932203389830507</c:v>
              </c:pt>
              <c:pt idx="7">
                <c:v>9.0592334494773524E-2</c:v>
              </c:pt>
              <c:pt idx="8">
                <c:v>0.15963855421686746</c:v>
              </c:pt>
              <c:pt idx="9">
                <c:v>0.10306406685236769</c:v>
              </c:pt>
              <c:pt idx="10">
                <c:v>0.1496437054631829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3914592"/>
        <c:axId val="1483888480"/>
      </c:barChart>
      <c:catAx>
        <c:axId val="1483914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838884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838884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83914592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</c:v>
              </c:pt>
              <c:pt idx="2">
                <c:v>0.108695652173913</c:v>
              </c:pt>
              <c:pt idx="3">
                <c:v>0.29323308270676601</c:v>
              </c:pt>
              <c:pt idx="4">
                <c:v>0.21311475409836</c:v>
              </c:pt>
              <c:pt idx="5">
                <c:v>0.22641509433962201</c:v>
              </c:pt>
              <c:pt idx="6">
                <c:v>0.15932203389830499</c:v>
              </c:pt>
              <c:pt idx="7">
                <c:v>9.0592334494773497E-2</c:v>
              </c:pt>
              <c:pt idx="8">
                <c:v>0.15963855421686701</c:v>
              </c:pt>
              <c:pt idx="9">
                <c:v>0.10306406685236701</c:v>
              </c:pt>
              <c:pt idx="10">
                <c:v>0.14964370546318201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53950416"/>
        <c:axId val="1453952048"/>
      </c:barChart>
      <c:catAx>
        <c:axId val="1453950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539520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539520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53950416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45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3.7914691943127965E-2</c:v>
              </c:pt>
              <c:pt idx="1">
                <c:v>2.403846153846154E-2</c:v>
              </c:pt>
              <c:pt idx="2">
                <c:v>6.043956043956044E-2</c:v>
              </c:pt>
              <c:pt idx="3">
                <c:v>6.5217391304347824E-2</c:v>
              </c:pt>
              <c:pt idx="4">
                <c:v>0.10526315789473684</c:v>
              </c:pt>
              <c:pt idx="5">
                <c:v>0.12295081967213115</c:v>
              </c:pt>
              <c:pt idx="6">
                <c:v>0.10062893081761007</c:v>
              </c:pt>
              <c:pt idx="7">
                <c:v>9.4915254237288138E-2</c:v>
              </c:pt>
              <c:pt idx="8">
                <c:v>4.878048780487805E-2</c:v>
              </c:pt>
              <c:pt idx="9">
                <c:v>7.5301204819277115E-2</c:v>
              </c:pt>
              <c:pt idx="10">
                <c:v>7.5208913649025072E-2</c:v>
              </c:pt>
              <c:pt idx="11">
                <c:v>6.6508313539192399E-2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3889568"/>
        <c:axId val="1483898272"/>
      </c:barChart>
      <c:catAx>
        <c:axId val="1483889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838982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8389827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83889568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45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0.10989010989010989</c:v>
              </c:pt>
              <c:pt idx="2">
                <c:v>0.10869565217391304</c:v>
              </c:pt>
              <c:pt idx="3">
                <c:v>0.2932330827067669</c:v>
              </c:pt>
              <c:pt idx="4">
                <c:v>0.21311475409836064</c:v>
              </c:pt>
              <c:pt idx="5">
                <c:v>0.22641509433962265</c:v>
              </c:pt>
              <c:pt idx="6">
                <c:v>0.15932203389830507</c:v>
              </c:pt>
              <c:pt idx="7">
                <c:v>9.0592334494773524E-2</c:v>
              </c:pt>
              <c:pt idx="8">
                <c:v>0.15963855421686746</c:v>
              </c:pt>
              <c:pt idx="9">
                <c:v>0.10306406685236769</c:v>
              </c:pt>
              <c:pt idx="10">
                <c:v>0.1496437054631829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3904256"/>
        <c:axId val="1483890112"/>
      </c:barChart>
      <c:catAx>
        <c:axId val="1483904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838901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838901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83904256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45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3.7914691943127965E-2</c:v>
              </c:pt>
              <c:pt idx="1">
                <c:v>2.403846153846154E-2</c:v>
              </c:pt>
              <c:pt idx="2">
                <c:v>6.043956043956044E-2</c:v>
              </c:pt>
              <c:pt idx="3">
                <c:v>6.5217391304347824E-2</c:v>
              </c:pt>
              <c:pt idx="4">
                <c:v>0.10526315789473684</c:v>
              </c:pt>
              <c:pt idx="5">
                <c:v>0.12295081967213115</c:v>
              </c:pt>
              <c:pt idx="6">
                <c:v>0.10062893081761007</c:v>
              </c:pt>
              <c:pt idx="7">
                <c:v>9.4915254237288138E-2</c:v>
              </c:pt>
              <c:pt idx="8">
                <c:v>4.878048780487805E-2</c:v>
              </c:pt>
              <c:pt idx="9">
                <c:v>7.5301204819277115E-2</c:v>
              </c:pt>
              <c:pt idx="10">
                <c:v>7.5208913649025072E-2</c:v>
              </c:pt>
              <c:pt idx="11">
                <c:v>6.6508313539192399E-2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3890656"/>
        <c:axId val="1483891200"/>
      </c:barChart>
      <c:catAx>
        <c:axId val="1483890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838912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838912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83890656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45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0.10989010989010989</c:v>
              </c:pt>
              <c:pt idx="2">
                <c:v>0.10869565217391304</c:v>
              </c:pt>
              <c:pt idx="3">
                <c:v>0.2932330827067669</c:v>
              </c:pt>
              <c:pt idx="4">
                <c:v>0.21311475409836064</c:v>
              </c:pt>
              <c:pt idx="5">
                <c:v>0.22641509433962265</c:v>
              </c:pt>
              <c:pt idx="6">
                <c:v>0.15932203389830507</c:v>
              </c:pt>
              <c:pt idx="7">
                <c:v>9.0592334494773524E-2</c:v>
              </c:pt>
              <c:pt idx="8">
                <c:v>0.15963855421686746</c:v>
              </c:pt>
              <c:pt idx="9">
                <c:v>0.10306406685236769</c:v>
              </c:pt>
              <c:pt idx="10">
                <c:v>0.1496437054631829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3891744"/>
        <c:axId val="1483892288"/>
      </c:barChart>
      <c:catAx>
        <c:axId val="1483891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838922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838922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83891744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45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3.7914691943127965E-2</c:v>
              </c:pt>
              <c:pt idx="1">
                <c:v>2.403846153846154E-2</c:v>
              </c:pt>
              <c:pt idx="2">
                <c:v>6.043956043956044E-2</c:v>
              </c:pt>
              <c:pt idx="3">
                <c:v>6.5217391304347824E-2</c:v>
              </c:pt>
              <c:pt idx="4">
                <c:v>0.10526315789473684</c:v>
              </c:pt>
              <c:pt idx="5">
                <c:v>0.12295081967213115</c:v>
              </c:pt>
              <c:pt idx="6">
                <c:v>0.10062893081761007</c:v>
              </c:pt>
              <c:pt idx="7">
                <c:v>9.4915254237288138E-2</c:v>
              </c:pt>
              <c:pt idx="8">
                <c:v>4.878048780487805E-2</c:v>
              </c:pt>
              <c:pt idx="9">
                <c:v>7.5301204819277115E-2</c:v>
              </c:pt>
              <c:pt idx="10">
                <c:v>7.5208913649025072E-2</c:v>
              </c:pt>
              <c:pt idx="11">
                <c:v>6.6508313539192399E-2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3893376"/>
        <c:axId val="1483895552"/>
      </c:barChart>
      <c:catAx>
        <c:axId val="1483893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838955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838955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83893376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45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0.10989010989010989</c:v>
              </c:pt>
              <c:pt idx="2">
                <c:v>0.10869565217391304</c:v>
              </c:pt>
              <c:pt idx="3">
                <c:v>0.2932330827067669</c:v>
              </c:pt>
              <c:pt idx="4">
                <c:v>0.21311475409836064</c:v>
              </c:pt>
              <c:pt idx="5">
                <c:v>0.22641509433962265</c:v>
              </c:pt>
              <c:pt idx="6">
                <c:v>0.15932203389830507</c:v>
              </c:pt>
              <c:pt idx="7">
                <c:v>9.0592334494773524E-2</c:v>
              </c:pt>
              <c:pt idx="8">
                <c:v>0.15963855421686746</c:v>
              </c:pt>
              <c:pt idx="9">
                <c:v>0.10306406685236769</c:v>
              </c:pt>
              <c:pt idx="10">
                <c:v>0.1496437054631829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3904800"/>
        <c:axId val="1483899360"/>
      </c:barChart>
      <c:catAx>
        <c:axId val="1483904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838993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838993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83904800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45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3.7914691943127965E-2</c:v>
              </c:pt>
              <c:pt idx="1">
                <c:v>2.403846153846154E-2</c:v>
              </c:pt>
              <c:pt idx="2">
                <c:v>6.043956043956044E-2</c:v>
              </c:pt>
              <c:pt idx="3">
                <c:v>6.5217391304347824E-2</c:v>
              </c:pt>
              <c:pt idx="4">
                <c:v>0.10526315789473684</c:v>
              </c:pt>
              <c:pt idx="5">
                <c:v>0.12295081967213115</c:v>
              </c:pt>
              <c:pt idx="6">
                <c:v>0.10062893081761007</c:v>
              </c:pt>
              <c:pt idx="7">
                <c:v>9.4915254237288138E-2</c:v>
              </c:pt>
              <c:pt idx="8">
                <c:v>4.878048780487805E-2</c:v>
              </c:pt>
              <c:pt idx="9">
                <c:v>7.5301204819277115E-2</c:v>
              </c:pt>
              <c:pt idx="10">
                <c:v>7.5208913649025072E-2</c:v>
              </c:pt>
              <c:pt idx="11">
                <c:v>6.6508313539192399E-2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3893920"/>
        <c:axId val="1483900448"/>
      </c:barChart>
      <c:catAx>
        <c:axId val="1483893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839004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839004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83893920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45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0.10989010989010989</c:v>
              </c:pt>
              <c:pt idx="2">
                <c:v>0.10869565217391304</c:v>
              </c:pt>
              <c:pt idx="3">
                <c:v>0.2932330827067669</c:v>
              </c:pt>
              <c:pt idx="4">
                <c:v>0.21311475409836064</c:v>
              </c:pt>
              <c:pt idx="5">
                <c:v>0.22641509433962265</c:v>
              </c:pt>
              <c:pt idx="6">
                <c:v>0.15932203389830507</c:v>
              </c:pt>
              <c:pt idx="7">
                <c:v>9.0592334494773524E-2</c:v>
              </c:pt>
              <c:pt idx="8">
                <c:v>0.15963855421686746</c:v>
              </c:pt>
              <c:pt idx="9">
                <c:v>0.10306406685236769</c:v>
              </c:pt>
              <c:pt idx="10">
                <c:v>0.1496437054631829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3900992"/>
        <c:axId val="1483901536"/>
      </c:barChart>
      <c:catAx>
        <c:axId val="1483900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839015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839015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83900992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45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3.7914691943127965E-2</c:v>
              </c:pt>
              <c:pt idx="1">
                <c:v>2.403846153846154E-2</c:v>
              </c:pt>
              <c:pt idx="2">
                <c:v>6.043956043956044E-2</c:v>
              </c:pt>
              <c:pt idx="3">
                <c:v>6.5217391304347824E-2</c:v>
              </c:pt>
              <c:pt idx="4">
                <c:v>0.10526315789473684</c:v>
              </c:pt>
              <c:pt idx="5">
                <c:v>0.12295081967213115</c:v>
              </c:pt>
              <c:pt idx="6">
                <c:v>0.10062893081761007</c:v>
              </c:pt>
              <c:pt idx="7">
                <c:v>9.4915254237288138E-2</c:v>
              </c:pt>
              <c:pt idx="8">
                <c:v>4.878048780487805E-2</c:v>
              </c:pt>
              <c:pt idx="9">
                <c:v>7.5301204819277115E-2</c:v>
              </c:pt>
              <c:pt idx="10">
                <c:v>7.5208913649025072E-2</c:v>
              </c:pt>
              <c:pt idx="11">
                <c:v>6.6508313539192399E-2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8483008"/>
        <c:axId val="1488476480"/>
      </c:barChart>
      <c:catAx>
        <c:axId val="1488483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884764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884764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88483008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45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0.10989010989010989</c:v>
              </c:pt>
              <c:pt idx="2">
                <c:v>0.10869565217391304</c:v>
              </c:pt>
              <c:pt idx="3">
                <c:v>0.2932330827067669</c:v>
              </c:pt>
              <c:pt idx="4">
                <c:v>0.21311475409836064</c:v>
              </c:pt>
              <c:pt idx="5">
                <c:v>0.22641509433962265</c:v>
              </c:pt>
              <c:pt idx="6">
                <c:v>0.15932203389830507</c:v>
              </c:pt>
              <c:pt idx="7">
                <c:v>9.0592334494773524E-2</c:v>
              </c:pt>
              <c:pt idx="8">
                <c:v>0.15963855421686746</c:v>
              </c:pt>
              <c:pt idx="9">
                <c:v>0.10306406685236769</c:v>
              </c:pt>
              <c:pt idx="10">
                <c:v>0.1496437054631829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8481920"/>
        <c:axId val="1488461792"/>
      </c:barChart>
      <c:catAx>
        <c:axId val="1488481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884617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884617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88481920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3.7914691943127903E-2</c:v>
              </c:pt>
              <c:pt idx="1">
                <c:v>2.4038461538461502E-2</c:v>
              </c:pt>
              <c:pt idx="2">
                <c:v>6.0439560439560398E-2</c:v>
              </c:pt>
              <c:pt idx="3">
                <c:v>6.5217391304347797E-2</c:v>
              </c:pt>
              <c:pt idx="4">
                <c:v>0.105263157894736</c:v>
              </c:pt>
              <c:pt idx="5">
                <c:v>0.12295081967213101</c:v>
              </c:pt>
              <c:pt idx="6">
                <c:v>0.10062893081761</c:v>
              </c:pt>
              <c:pt idx="7">
                <c:v>9.4915254237288096E-2</c:v>
              </c:pt>
              <c:pt idx="8">
                <c:v>4.8780487804878002E-2</c:v>
              </c:pt>
              <c:pt idx="9">
                <c:v>7.5301204819277101E-2</c:v>
              </c:pt>
              <c:pt idx="10">
                <c:v>7.5208913649025003E-2</c:v>
              </c:pt>
              <c:pt idx="11">
                <c:v>6.6508313539192301E-2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53942800"/>
        <c:axId val="1453937360"/>
      </c:barChart>
      <c:catAx>
        <c:axId val="1453942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539373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539373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53942800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46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3.7914691943127965E-2</c:v>
              </c:pt>
              <c:pt idx="1">
                <c:v>2.403846153846154E-2</c:v>
              </c:pt>
              <c:pt idx="2">
                <c:v>6.043956043956044E-2</c:v>
              </c:pt>
              <c:pt idx="3">
                <c:v>6.5217391304347824E-2</c:v>
              </c:pt>
              <c:pt idx="4">
                <c:v>0.10526315789473684</c:v>
              </c:pt>
              <c:pt idx="5">
                <c:v>0.12295081967213115</c:v>
              </c:pt>
              <c:pt idx="6">
                <c:v>0.10062893081761007</c:v>
              </c:pt>
              <c:pt idx="7">
                <c:v>9.4915254237288138E-2</c:v>
              </c:pt>
              <c:pt idx="8">
                <c:v>4.878048780487805E-2</c:v>
              </c:pt>
              <c:pt idx="9">
                <c:v>7.5301204819277115E-2</c:v>
              </c:pt>
              <c:pt idx="10">
                <c:v>7.5208913649025072E-2</c:v>
              </c:pt>
              <c:pt idx="11">
                <c:v>6.6508313539192399E-2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8478656"/>
        <c:axId val="1488473760"/>
      </c:barChart>
      <c:catAx>
        <c:axId val="1488478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884737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884737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88478656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46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0.10989010989010989</c:v>
              </c:pt>
              <c:pt idx="2">
                <c:v>0.10869565217391304</c:v>
              </c:pt>
              <c:pt idx="3">
                <c:v>0.2932330827067669</c:v>
              </c:pt>
              <c:pt idx="4">
                <c:v>0.21311475409836064</c:v>
              </c:pt>
              <c:pt idx="5">
                <c:v>0.22641509433962265</c:v>
              </c:pt>
              <c:pt idx="6">
                <c:v>0.15932203389830507</c:v>
              </c:pt>
              <c:pt idx="7">
                <c:v>9.0592334494773524E-2</c:v>
              </c:pt>
              <c:pt idx="8">
                <c:v>0.15963855421686746</c:v>
              </c:pt>
              <c:pt idx="9">
                <c:v>0.10306406685236769</c:v>
              </c:pt>
              <c:pt idx="10">
                <c:v>0.1496437054631829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8461248"/>
        <c:axId val="1488477024"/>
      </c:barChart>
      <c:catAx>
        <c:axId val="1488461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884770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884770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88461248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46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3.7914691943127965E-2</c:v>
              </c:pt>
              <c:pt idx="1">
                <c:v>2.403846153846154E-2</c:v>
              </c:pt>
              <c:pt idx="2">
                <c:v>6.043956043956044E-2</c:v>
              </c:pt>
              <c:pt idx="3">
                <c:v>6.5217391304347824E-2</c:v>
              </c:pt>
              <c:pt idx="4">
                <c:v>0.10526315789473684</c:v>
              </c:pt>
              <c:pt idx="5">
                <c:v>0.12295081967213115</c:v>
              </c:pt>
              <c:pt idx="6">
                <c:v>0.10062893081761007</c:v>
              </c:pt>
              <c:pt idx="7">
                <c:v>9.4915254237288138E-2</c:v>
              </c:pt>
              <c:pt idx="8">
                <c:v>4.878048780487805E-2</c:v>
              </c:pt>
              <c:pt idx="9">
                <c:v>7.5301204819277115E-2</c:v>
              </c:pt>
              <c:pt idx="10">
                <c:v>7.5208913649025072E-2</c:v>
              </c:pt>
              <c:pt idx="11">
                <c:v>6.6508313539192399E-2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8484096"/>
        <c:axId val="1488479200"/>
      </c:barChart>
      <c:catAx>
        <c:axId val="1488484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884792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884792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88484096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46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0.10989010989010989</c:v>
              </c:pt>
              <c:pt idx="2">
                <c:v>0.10869565217391304</c:v>
              </c:pt>
              <c:pt idx="3">
                <c:v>0.2932330827067669</c:v>
              </c:pt>
              <c:pt idx="4">
                <c:v>0.21311475409836064</c:v>
              </c:pt>
              <c:pt idx="5">
                <c:v>0.22641509433962265</c:v>
              </c:pt>
              <c:pt idx="6">
                <c:v>0.15932203389830507</c:v>
              </c:pt>
              <c:pt idx="7">
                <c:v>9.0592334494773524E-2</c:v>
              </c:pt>
              <c:pt idx="8">
                <c:v>0.15963855421686746</c:v>
              </c:pt>
              <c:pt idx="9">
                <c:v>0.10306406685236769</c:v>
              </c:pt>
              <c:pt idx="10">
                <c:v>0.1496437054631829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8472672"/>
        <c:axId val="1488485728"/>
      </c:barChart>
      <c:catAx>
        <c:axId val="1488472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884857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884857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88472672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46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3.7914691943127965E-2</c:v>
              </c:pt>
              <c:pt idx="1">
                <c:v>2.403846153846154E-2</c:v>
              </c:pt>
              <c:pt idx="2">
                <c:v>6.043956043956044E-2</c:v>
              </c:pt>
              <c:pt idx="3">
                <c:v>6.5217391304347824E-2</c:v>
              </c:pt>
              <c:pt idx="4">
                <c:v>0.10526315789473684</c:v>
              </c:pt>
              <c:pt idx="5">
                <c:v>0.12295081967213115</c:v>
              </c:pt>
              <c:pt idx="6">
                <c:v>0.10062893081761007</c:v>
              </c:pt>
              <c:pt idx="7">
                <c:v>9.4915254237288138E-2</c:v>
              </c:pt>
              <c:pt idx="8">
                <c:v>4.878048780487805E-2</c:v>
              </c:pt>
              <c:pt idx="9">
                <c:v>7.5301204819277115E-2</c:v>
              </c:pt>
              <c:pt idx="10">
                <c:v>7.5208913649025072E-2</c:v>
              </c:pt>
              <c:pt idx="11">
                <c:v>6.6508313539192399E-2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8465600"/>
        <c:axId val="1488474848"/>
      </c:barChart>
      <c:catAx>
        <c:axId val="1488465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884748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884748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88465600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46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0.10989010989010989</c:v>
              </c:pt>
              <c:pt idx="2">
                <c:v>0.10869565217391304</c:v>
              </c:pt>
              <c:pt idx="3">
                <c:v>0.2932330827067669</c:v>
              </c:pt>
              <c:pt idx="4">
                <c:v>0.21311475409836064</c:v>
              </c:pt>
              <c:pt idx="5">
                <c:v>0.22641509433962265</c:v>
              </c:pt>
              <c:pt idx="6">
                <c:v>0.15932203389830507</c:v>
              </c:pt>
              <c:pt idx="7">
                <c:v>9.0592334494773524E-2</c:v>
              </c:pt>
              <c:pt idx="8">
                <c:v>0.15963855421686746</c:v>
              </c:pt>
              <c:pt idx="9">
                <c:v>0.10306406685236769</c:v>
              </c:pt>
              <c:pt idx="10">
                <c:v>0.1496437054631829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8475936"/>
        <c:axId val="1488473216"/>
      </c:barChart>
      <c:catAx>
        <c:axId val="1488475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884732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884732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88475936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46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3.7914691943127965E-2</c:v>
              </c:pt>
              <c:pt idx="1">
                <c:v>2.403846153846154E-2</c:v>
              </c:pt>
              <c:pt idx="2">
                <c:v>6.043956043956044E-2</c:v>
              </c:pt>
              <c:pt idx="3">
                <c:v>6.5217391304347824E-2</c:v>
              </c:pt>
              <c:pt idx="4">
                <c:v>0.10526315789473684</c:v>
              </c:pt>
              <c:pt idx="5">
                <c:v>0.12295081967213115</c:v>
              </c:pt>
              <c:pt idx="6">
                <c:v>0.10062893081761007</c:v>
              </c:pt>
              <c:pt idx="7">
                <c:v>9.4915254237288138E-2</c:v>
              </c:pt>
              <c:pt idx="8">
                <c:v>4.878048780487805E-2</c:v>
              </c:pt>
              <c:pt idx="9">
                <c:v>7.5301204819277115E-2</c:v>
              </c:pt>
              <c:pt idx="10">
                <c:v>7.5208913649025072E-2</c:v>
              </c:pt>
              <c:pt idx="11">
                <c:v>6.6508313539192399E-2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8479744"/>
        <c:axId val="1488480288"/>
      </c:barChart>
      <c:catAx>
        <c:axId val="1488479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884802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884802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88479744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46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0.10989010989010989</c:v>
              </c:pt>
              <c:pt idx="2">
                <c:v>0.10869565217391304</c:v>
              </c:pt>
              <c:pt idx="3">
                <c:v>0.2932330827067669</c:v>
              </c:pt>
              <c:pt idx="4">
                <c:v>0.21311475409836064</c:v>
              </c:pt>
              <c:pt idx="5">
                <c:v>0.22641509433962265</c:v>
              </c:pt>
              <c:pt idx="6">
                <c:v>0.15932203389830507</c:v>
              </c:pt>
              <c:pt idx="7">
                <c:v>9.0592334494773524E-2</c:v>
              </c:pt>
              <c:pt idx="8">
                <c:v>0.15963855421686746</c:v>
              </c:pt>
              <c:pt idx="9">
                <c:v>0.10306406685236769</c:v>
              </c:pt>
              <c:pt idx="10">
                <c:v>0.1496437054631829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8481376"/>
        <c:axId val="1488457440"/>
      </c:barChart>
      <c:catAx>
        <c:axId val="1488481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884574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884574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88481376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46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3.7914691943127965E-2</c:v>
              </c:pt>
              <c:pt idx="1">
                <c:v>2.403846153846154E-2</c:v>
              </c:pt>
              <c:pt idx="2">
                <c:v>6.043956043956044E-2</c:v>
              </c:pt>
              <c:pt idx="3">
                <c:v>6.5217391304347824E-2</c:v>
              </c:pt>
              <c:pt idx="4">
                <c:v>0.10526315789473684</c:v>
              </c:pt>
              <c:pt idx="5">
                <c:v>0.12295081967213115</c:v>
              </c:pt>
              <c:pt idx="6">
                <c:v>0.10062893081761007</c:v>
              </c:pt>
              <c:pt idx="7">
                <c:v>9.4915254237288138E-2</c:v>
              </c:pt>
              <c:pt idx="8">
                <c:v>4.878048780487805E-2</c:v>
              </c:pt>
              <c:pt idx="9">
                <c:v>7.5301204819277115E-2</c:v>
              </c:pt>
              <c:pt idx="10">
                <c:v>7.5208913649025072E-2</c:v>
              </c:pt>
              <c:pt idx="11">
                <c:v>6.6508313539192399E-2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8466144"/>
        <c:axId val="1488472128"/>
      </c:barChart>
      <c:catAx>
        <c:axId val="1488466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884721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884721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88466144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46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0.10989010989010989</c:v>
              </c:pt>
              <c:pt idx="2">
                <c:v>0.10869565217391304</c:v>
              </c:pt>
              <c:pt idx="3">
                <c:v>0.2932330827067669</c:v>
              </c:pt>
              <c:pt idx="4">
                <c:v>0.21311475409836064</c:v>
              </c:pt>
              <c:pt idx="5">
                <c:v>0.22641509433962265</c:v>
              </c:pt>
              <c:pt idx="6">
                <c:v>0.15932203389830507</c:v>
              </c:pt>
              <c:pt idx="7">
                <c:v>9.0592334494773524E-2</c:v>
              </c:pt>
              <c:pt idx="8">
                <c:v>0.15963855421686746</c:v>
              </c:pt>
              <c:pt idx="9">
                <c:v>0.10306406685236769</c:v>
              </c:pt>
              <c:pt idx="10">
                <c:v>0.1496437054631829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8477568"/>
        <c:axId val="1488474304"/>
      </c:barChart>
      <c:catAx>
        <c:axId val="1488477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884743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8847430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88477568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</c:v>
              </c:pt>
              <c:pt idx="2">
                <c:v>0.108695652173913</c:v>
              </c:pt>
              <c:pt idx="3">
                <c:v>0.29323308270676601</c:v>
              </c:pt>
              <c:pt idx="4">
                <c:v>0.21311475409836</c:v>
              </c:pt>
              <c:pt idx="5">
                <c:v>0.22641509433962201</c:v>
              </c:pt>
              <c:pt idx="6">
                <c:v>0.15932203389830499</c:v>
              </c:pt>
              <c:pt idx="7">
                <c:v>9.0592334494773497E-2</c:v>
              </c:pt>
              <c:pt idx="8">
                <c:v>0.15963855421686701</c:v>
              </c:pt>
              <c:pt idx="9">
                <c:v>0.10306406685236701</c:v>
              </c:pt>
              <c:pt idx="10">
                <c:v>0.14964370546318201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53950960"/>
        <c:axId val="1453938448"/>
      </c:barChart>
      <c:catAx>
        <c:axId val="1453950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539384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539384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53950960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47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3.7914691943127965E-2</c:v>
              </c:pt>
              <c:pt idx="1">
                <c:v>2.403846153846154E-2</c:v>
              </c:pt>
              <c:pt idx="2">
                <c:v>6.043956043956044E-2</c:v>
              </c:pt>
              <c:pt idx="3">
                <c:v>6.5217391304347824E-2</c:v>
              </c:pt>
              <c:pt idx="4">
                <c:v>0.10526315789473684</c:v>
              </c:pt>
              <c:pt idx="5">
                <c:v>0.12295081967213115</c:v>
              </c:pt>
              <c:pt idx="6">
                <c:v>0.10062893081761007</c:v>
              </c:pt>
              <c:pt idx="7">
                <c:v>9.4915254237288138E-2</c:v>
              </c:pt>
              <c:pt idx="8">
                <c:v>4.878048780487805E-2</c:v>
              </c:pt>
              <c:pt idx="9">
                <c:v>7.5301204819277115E-2</c:v>
              </c:pt>
              <c:pt idx="10">
                <c:v>7.5208913649025072E-2</c:v>
              </c:pt>
              <c:pt idx="11">
                <c:v>6.6508313539192399E-2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8485184"/>
        <c:axId val="1488462336"/>
      </c:barChart>
      <c:catAx>
        <c:axId val="1488485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884623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884623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88485184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47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0.10989010989010989</c:v>
              </c:pt>
              <c:pt idx="2">
                <c:v>0.10869565217391304</c:v>
              </c:pt>
              <c:pt idx="3">
                <c:v>0.2932330827067669</c:v>
              </c:pt>
              <c:pt idx="4">
                <c:v>0.21311475409836064</c:v>
              </c:pt>
              <c:pt idx="5">
                <c:v>0.22641509433962265</c:v>
              </c:pt>
              <c:pt idx="6">
                <c:v>0.15932203389830507</c:v>
              </c:pt>
              <c:pt idx="7">
                <c:v>9.0592334494773524E-2</c:v>
              </c:pt>
              <c:pt idx="8">
                <c:v>0.15963855421686746</c:v>
              </c:pt>
              <c:pt idx="9">
                <c:v>0.10306406685236769</c:v>
              </c:pt>
              <c:pt idx="10">
                <c:v>0.1496437054631829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8480832"/>
        <c:axId val="1488462880"/>
      </c:barChart>
      <c:catAx>
        <c:axId val="1488480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884628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884628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88480832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47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3.7914691943127965E-2</c:v>
              </c:pt>
              <c:pt idx="1">
                <c:v>2.403846153846154E-2</c:v>
              </c:pt>
              <c:pt idx="2">
                <c:v>6.043956043956044E-2</c:v>
              </c:pt>
              <c:pt idx="3">
                <c:v>6.5217391304347824E-2</c:v>
              </c:pt>
              <c:pt idx="4">
                <c:v>0.10526315789473684</c:v>
              </c:pt>
              <c:pt idx="5">
                <c:v>0.12295081967213115</c:v>
              </c:pt>
              <c:pt idx="6">
                <c:v>0.10062893081761007</c:v>
              </c:pt>
              <c:pt idx="7">
                <c:v>9.4915254237288138E-2</c:v>
              </c:pt>
              <c:pt idx="8">
                <c:v>4.878048780487805E-2</c:v>
              </c:pt>
              <c:pt idx="9">
                <c:v>7.5301204819277115E-2</c:v>
              </c:pt>
              <c:pt idx="10">
                <c:v>7.5208913649025072E-2</c:v>
              </c:pt>
              <c:pt idx="11">
                <c:v>6.6508313539192399E-2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8457984"/>
        <c:axId val="1488475392"/>
      </c:barChart>
      <c:catAx>
        <c:axId val="1488457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884753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884753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88457984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47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0.10989010989010989</c:v>
              </c:pt>
              <c:pt idx="2">
                <c:v>0.10869565217391304</c:v>
              </c:pt>
              <c:pt idx="3">
                <c:v>0.2932330827067669</c:v>
              </c:pt>
              <c:pt idx="4">
                <c:v>0.21311475409836064</c:v>
              </c:pt>
              <c:pt idx="5">
                <c:v>0.22641509433962265</c:v>
              </c:pt>
              <c:pt idx="6">
                <c:v>0.15932203389830507</c:v>
              </c:pt>
              <c:pt idx="7">
                <c:v>9.0592334494773524E-2</c:v>
              </c:pt>
              <c:pt idx="8">
                <c:v>0.15963855421686746</c:v>
              </c:pt>
              <c:pt idx="9">
                <c:v>0.10306406685236769</c:v>
              </c:pt>
              <c:pt idx="10">
                <c:v>0.1496437054631829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8459072"/>
        <c:axId val="1488484640"/>
      </c:barChart>
      <c:catAx>
        <c:axId val="1488459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884846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884846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88459072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47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3.7914691943127965E-2</c:v>
              </c:pt>
              <c:pt idx="1">
                <c:v>2.403846153846154E-2</c:v>
              </c:pt>
              <c:pt idx="2">
                <c:v>6.043956043956044E-2</c:v>
              </c:pt>
              <c:pt idx="3">
                <c:v>6.5217391304347824E-2</c:v>
              </c:pt>
              <c:pt idx="4">
                <c:v>0.10526315789473684</c:v>
              </c:pt>
              <c:pt idx="5">
                <c:v>0.12295081967213115</c:v>
              </c:pt>
              <c:pt idx="6">
                <c:v>0.10062893081761007</c:v>
              </c:pt>
              <c:pt idx="7">
                <c:v>9.4915254237288138E-2</c:v>
              </c:pt>
              <c:pt idx="8">
                <c:v>4.878048780487805E-2</c:v>
              </c:pt>
              <c:pt idx="9">
                <c:v>7.5301204819277115E-2</c:v>
              </c:pt>
              <c:pt idx="10">
                <c:v>7.5208913649025072E-2</c:v>
              </c:pt>
              <c:pt idx="11">
                <c:v>6.6508313539192399E-2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8456896"/>
        <c:axId val="1488469952"/>
      </c:barChart>
      <c:catAx>
        <c:axId val="1488456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884699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884699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88456896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47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0.10989010989010989</c:v>
              </c:pt>
              <c:pt idx="2">
                <c:v>0.10869565217391304</c:v>
              </c:pt>
              <c:pt idx="3">
                <c:v>0.2932330827067669</c:v>
              </c:pt>
              <c:pt idx="4">
                <c:v>0.21311475409836064</c:v>
              </c:pt>
              <c:pt idx="5">
                <c:v>0.22641509433962265</c:v>
              </c:pt>
              <c:pt idx="6">
                <c:v>0.15932203389830507</c:v>
              </c:pt>
              <c:pt idx="7">
                <c:v>9.0592334494773524E-2</c:v>
              </c:pt>
              <c:pt idx="8">
                <c:v>0.15963855421686746</c:v>
              </c:pt>
              <c:pt idx="9">
                <c:v>0.10306406685236769</c:v>
              </c:pt>
              <c:pt idx="10">
                <c:v>0.1496437054631829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8456352"/>
        <c:axId val="1488478112"/>
      </c:barChart>
      <c:catAx>
        <c:axId val="1488456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884781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884781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88456352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47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3.7914691943127965E-2</c:v>
              </c:pt>
              <c:pt idx="1">
                <c:v>2.403846153846154E-2</c:v>
              </c:pt>
              <c:pt idx="2">
                <c:v>6.043956043956044E-2</c:v>
              </c:pt>
              <c:pt idx="3">
                <c:v>6.5217391304347824E-2</c:v>
              </c:pt>
              <c:pt idx="4">
                <c:v>0.10526315789473684</c:v>
              </c:pt>
              <c:pt idx="5">
                <c:v>0.12295081967213115</c:v>
              </c:pt>
              <c:pt idx="6">
                <c:v>0.10062893081761007</c:v>
              </c:pt>
              <c:pt idx="7">
                <c:v>9.4915254237288138E-2</c:v>
              </c:pt>
              <c:pt idx="8">
                <c:v>4.878048780487805E-2</c:v>
              </c:pt>
              <c:pt idx="9">
                <c:v>7.5301204819277115E-2</c:v>
              </c:pt>
              <c:pt idx="10">
                <c:v>7.5208913649025072E-2</c:v>
              </c:pt>
              <c:pt idx="11">
                <c:v>6.6508313539192399E-2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8482464"/>
        <c:axId val="1488483552"/>
      </c:barChart>
      <c:catAx>
        <c:axId val="1488482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884835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884835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88482464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47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0.10989010989010989</c:v>
              </c:pt>
              <c:pt idx="2">
                <c:v>0.10869565217391304</c:v>
              </c:pt>
              <c:pt idx="3">
                <c:v>0.2932330827067669</c:v>
              </c:pt>
              <c:pt idx="4">
                <c:v>0.21311475409836064</c:v>
              </c:pt>
              <c:pt idx="5">
                <c:v>0.22641509433962265</c:v>
              </c:pt>
              <c:pt idx="6">
                <c:v>0.15932203389830507</c:v>
              </c:pt>
              <c:pt idx="7">
                <c:v>9.0592334494773524E-2</c:v>
              </c:pt>
              <c:pt idx="8">
                <c:v>0.15963855421686746</c:v>
              </c:pt>
              <c:pt idx="9">
                <c:v>0.10306406685236769</c:v>
              </c:pt>
              <c:pt idx="10">
                <c:v>0.1496437054631829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8455808"/>
        <c:axId val="1488466688"/>
      </c:barChart>
      <c:catAx>
        <c:axId val="1488455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884666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884666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88455808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47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3.7914691943127965E-2</c:v>
              </c:pt>
              <c:pt idx="1">
                <c:v>2.403846153846154E-2</c:v>
              </c:pt>
              <c:pt idx="2">
                <c:v>6.043956043956044E-2</c:v>
              </c:pt>
              <c:pt idx="3">
                <c:v>6.5217391304347824E-2</c:v>
              </c:pt>
              <c:pt idx="4">
                <c:v>0.10526315789473684</c:v>
              </c:pt>
              <c:pt idx="5">
                <c:v>0.12295081967213115</c:v>
              </c:pt>
              <c:pt idx="6">
                <c:v>0.10062893081761007</c:v>
              </c:pt>
              <c:pt idx="7">
                <c:v>9.4915254237288138E-2</c:v>
              </c:pt>
              <c:pt idx="8">
                <c:v>4.878048780487805E-2</c:v>
              </c:pt>
              <c:pt idx="9">
                <c:v>7.5301204819277115E-2</c:v>
              </c:pt>
              <c:pt idx="10">
                <c:v>7.5208913649025072E-2</c:v>
              </c:pt>
              <c:pt idx="11">
                <c:v>6.6508313539192399E-2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8458528"/>
        <c:axId val="1488459616"/>
      </c:barChart>
      <c:catAx>
        <c:axId val="1488458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884596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884596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88458528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47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0.10989010989010989</c:v>
              </c:pt>
              <c:pt idx="2">
                <c:v>0.10869565217391304</c:v>
              </c:pt>
              <c:pt idx="3">
                <c:v>0.2932330827067669</c:v>
              </c:pt>
              <c:pt idx="4">
                <c:v>0.21311475409836064</c:v>
              </c:pt>
              <c:pt idx="5">
                <c:v>0.22641509433962265</c:v>
              </c:pt>
              <c:pt idx="6">
                <c:v>0.15932203389830507</c:v>
              </c:pt>
              <c:pt idx="7">
                <c:v>9.0592334494773524E-2</c:v>
              </c:pt>
              <c:pt idx="8">
                <c:v>0.15963855421686746</c:v>
              </c:pt>
              <c:pt idx="9">
                <c:v>0.10306406685236769</c:v>
              </c:pt>
              <c:pt idx="10">
                <c:v>0.1496437054631829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8464512"/>
        <c:axId val="1488460160"/>
      </c:barChart>
      <c:catAx>
        <c:axId val="1488464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884601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884601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88464512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3.7914691943127903E-2</c:v>
              </c:pt>
              <c:pt idx="1">
                <c:v>2.4038461538461502E-2</c:v>
              </c:pt>
              <c:pt idx="2">
                <c:v>6.0439560439560398E-2</c:v>
              </c:pt>
              <c:pt idx="3">
                <c:v>6.5217391304347797E-2</c:v>
              </c:pt>
              <c:pt idx="4">
                <c:v>0.105263157894736</c:v>
              </c:pt>
              <c:pt idx="5">
                <c:v>0.12295081967213101</c:v>
              </c:pt>
              <c:pt idx="6">
                <c:v>0.10062893081761</c:v>
              </c:pt>
              <c:pt idx="7">
                <c:v>9.4915254237288096E-2</c:v>
              </c:pt>
              <c:pt idx="8">
                <c:v>4.8780487804878002E-2</c:v>
              </c:pt>
              <c:pt idx="9">
                <c:v>7.5301204819277101E-2</c:v>
              </c:pt>
              <c:pt idx="10">
                <c:v>7.5208913649025003E-2</c:v>
              </c:pt>
              <c:pt idx="11">
                <c:v>6.6508313539192301E-2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53937904"/>
        <c:axId val="1453938992"/>
      </c:barChart>
      <c:catAx>
        <c:axId val="1453937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539389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539389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53937904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48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3.7914691943127965E-2</c:v>
              </c:pt>
              <c:pt idx="1">
                <c:v>2.403846153846154E-2</c:v>
              </c:pt>
              <c:pt idx="2">
                <c:v>6.043956043956044E-2</c:v>
              </c:pt>
              <c:pt idx="3">
                <c:v>6.5217391304347824E-2</c:v>
              </c:pt>
              <c:pt idx="4">
                <c:v>0.10526315789473684</c:v>
              </c:pt>
              <c:pt idx="5">
                <c:v>0.12295081967213115</c:v>
              </c:pt>
              <c:pt idx="6">
                <c:v>0.10062893081761007</c:v>
              </c:pt>
              <c:pt idx="7">
                <c:v>9.4915254237288138E-2</c:v>
              </c:pt>
              <c:pt idx="8">
                <c:v>4.878048780487805E-2</c:v>
              </c:pt>
              <c:pt idx="9">
                <c:v>7.5301204819277115E-2</c:v>
              </c:pt>
              <c:pt idx="10">
                <c:v>7.5208913649025072E-2</c:v>
              </c:pt>
              <c:pt idx="11">
                <c:v>6.6508313539192399E-2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8460704"/>
        <c:axId val="1488463424"/>
      </c:barChart>
      <c:catAx>
        <c:axId val="1488460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884634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884634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88460704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48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0.10989010989010989</c:v>
              </c:pt>
              <c:pt idx="2">
                <c:v>0.10869565217391304</c:v>
              </c:pt>
              <c:pt idx="3">
                <c:v>0.2932330827067669</c:v>
              </c:pt>
              <c:pt idx="4">
                <c:v>0.21311475409836064</c:v>
              </c:pt>
              <c:pt idx="5">
                <c:v>0.22641509433962265</c:v>
              </c:pt>
              <c:pt idx="6">
                <c:v>0.15932203389830507</c:v>
              </c:pt>
              <c:pt idx="7">
                <c:v>9.0592334494773524E-2</c:v>
              </c:pt>
              <c:pt idx="8">
                <c:v>0.15963855421686746</c:v>
              </c:pt>
              <c:pt idx="9">
                <c:v>0.10306406685236769</c:v>
              </c:pt>
              <c:pt idx="10">
                <c:v>0.1496437054631829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8463968"/>
        <c:axId val="1488465056"/>
      </c:barChart>
      <c:catAx>
        <c:axId val="1488463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884650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884650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88463968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48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3.7914691943127965E-2</c:v>
              </c:pt>
              <c:pt idx="1">
                <c:v>2.403846153846154E-2</c:v>
              </c:pt>
              <c:pt idx="2">
                <c:v>6.043956043956044E-2</c:v>
              </c:pt>
              <c:pt idx="3">
                <c:v>6.5217391304347824E-2</c:v>
              </c:pt>
              <c:pt idx="4">
                <c:v>0.10526315789473684</c:v>
              </c:pt>
              <c:pt idx="5">
                <c:v>0.12295081967213115</c:v>
              </c:pt>
              <c:pt idx="6">
                <c:v>0.10062893081761007</c:v>
              </c:pt>
              <c:pt idx="7">
                <c:v>9.4915254237288138E-2</c:v>
              </c:pt>
              <c:pt idx="8">
                <c:v>4.878048780487805E-2</c:v>
              </c:pt>
              <c:pt idx="9">
                <c:v>7.5301204819277115E-2</c:v>
              </c:pt>
              <c:pt idx="10">
                <c:v>7.5208913649025072E-2</c:v>
              </c:pt>
              <c:pt idx="11">
                <c:v>6.6508313539192399E-2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8467232"/>
        <c:axId val="1488467776"/>
      </c:barChart>
      <c:catAx>
        <c:axId val="1488467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884677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884677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88467232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48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0.10989010989010989</c:v>
              </c:pt>
              <c:pt idx="2">
                <c:v>0.10869565217391304</c:v>
              </c:pt>
              <c:pt idx="3">
                <c:v>0.2932330827067669</c:v>
              </c:pt>
              <c:pt idx="4">
                <c:v>0.21311475409836064</c:v>
              </c:pt>
              <c:pt idx="5">
                <c:v>0.22641509433962265</c:v>
              </c:pt>
              <c:pt idx="6">
                <c:v>0.15932203389830507</c:v>
              </c:pt>
              <c:pt idx="7">
                <c:v>9.0592334494773524E-2</c:v>
              </c:pt>
              <c:pt idx="8">
                <c:v>0.15963855421686746</c:v>
              </c:pt>
              <c:pt idx="9">
                <c:v>0.10306406685236769</c:v>
              </c:pt>
              <c:pt idx="10">
                <c:v>0.1496437054631829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8468320"/>
        <c:axId val="1488468864"/>
      </c:barChart>
      <c:catAx>
        <c:axId val="1488468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884688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884688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88468320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48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3.7914691943127965E-2</c:v>
              </c:pt>
              <c:pt idx="1">
                <c:v>2.403846153846154E-2</c:v>
              </c:pt>
              <c:pt idx="2">
                <c:v>6.043956043956044E-2</c:v>
              </c:pt>
              <c:pt idx="3">
                <c:v>6.5217391304347824E-2</c:v>
              </c:pt>
              <c:pt idx="4">
                <c:v>0.10526315789473684</c:v>
              </c:pt>
              <c:pt idx="5">
                <c:v>0.12295081967213115</c:v>
              </c:pt>
              <c:pt idx="6">
                <c:v>0.10062893081761007</c:v>
              </c:pt>
              <c:pt idx="7">
                <c:v>9.4915254237288138E-2</c:v>
              </c:pt>
              <c:pt idx="8">
                <c:v>4.878048780487805E-2</c:v>
              </c:pt>
              <c:pt idx="9">
                <c:v>7.5301204819277115E-2</c:v>
              </c:pt>
              <c:pt idx="10">
                <c:v>7.5208913649025072E-2</c:v>
              </c:pt>
              <c:pt idx="11">
                <c:v>6.6508313539192399E-2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8469408"/>
        <c:axId val="1488470496"/>
      </c:barChart>
      <c:catAx>
        <c:axId val="1488469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884704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884704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88469408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48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0.10989010989010989</c:v>
              </c:pt>
              <c:pt idx="2">
                <c:v>0.10869565217391304</c:v>
              </c:pt>
              <c:pt idx="3">
                <c:v>0.2932330827067669</c:v>
              </c:pt>
              <c:pt idx="4">
                <c:v>0.21311475409836064</c:v>
              </c:pt>
              <c:pt idx="5">
                <c:v>0.22641509433962265</c:v>
              </c:pt>
              <c:pt idx="6">
                <c:v>0.15932203389830507</c:v>
              </c:pt>
              <c:pt idx="7">
                <c:v>9.0592334494773524E-2</c:v>
              </c:pt>
              <c:pt idx="8">
                <c:v>0.15963855421686746</c:v>
              </c:pt>
              <c:pt idx="9">
                <c:v>0.10306406685236769</c:v>
              </c:pt>
              <c:pt idx="10">
                <c:v>0.1496437054631829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8471040"/>
        <c:axId val="1488471584"/>
      </c:barChart>
      <c:catAx>
        <c:axId val="1488471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884715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884715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88471040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48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3.7914691943127965E-2</c:v>
              </c:pt>
              <c:pt idx="1">
                <c:v>2.403846153846154E-2</c:v>
              </c:pt>
              <c:pt idx="2">
                <c:v>6.043956043956044E-2</c:v>
              </c:pt>
              <c:pt idx="3">
                <c:v>6.5217391304347824E-2</c:v>
              </c:pt>
              <c:pt idx="4">
                <c:v>0.10526315789473684</c:v>
              </c:pt>
              <c:pt idx="5">
                <c:v>0.12295081967213115</c:v>
              </c:pt>
              <c:pt idx="6">
                <c:v>0.10062893081761007</c:v>
              </c:pt>
              <c:pt idx="7">
                <c:v>9.4915254237288138E-2</c:v>
              </c:pt>
              <c:pt idx="8">
                <c:v>4.878048780487805E-2</c:v>
              </c:pt>
              <c:pt idx="9">
                <c:v>7.5301204819277115E-2</c:v>
              </c:pt>
              <c:pt idx="10">
                <c:v>7.5208913649025072E-2</c:v>
              </c:pt>
              <c:pt idx="11">
                <c:v>6.6508313539192399E-2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8432416"/>
        <c:axId val="1488437312"/>
      </c:barChart>
      <c:catAx>
        <c:axId val="1488432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884373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884373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88432416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48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0.10989010989010989</c:v>
              </c:pt>
              <c:pt idx="2">
                <c:v>0.10869565217391304</c:v>
              </c:pt>
              <c:pt idx="3">
                <c:v>0.2932330827067669</c:v>
              </c:pt>
              <c:pt idx="4">
                <c:v>0.21311475409836064</c:v>
              </c:pt>
              <c:pt idx="5">
                <c:v>0.22641509433962265</c:v>
              </c:pt>
              <c:pt idx="6">
                <c:v>0.15932203389830507</c:v>
              </c:pt>
              <c:pt idx="7">
                <c:v>9.0592334494773524E-2</c:v>
              </c:pt>
              <c:pt idx="8">
                <c:v>0.15963855421686746</c:v>
              </c:pt>
              <c:pt idx="9">
                <c:v>0.10306406685236769</c:v>
              </c:pt>
              <c:pt idx="10">
                <c:v>0.1496437054631829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8438944"/>
        <c:axId val="1488428608"/>
      </c:barChart>
      <c:catAx>
        <c:axId val="1488438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884286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884286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88438944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48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3.7914691943127965E-2</c:v>
              </c:pt>
              <c:pt idx="1">
                <c:v>2.403846153846154E-2</c:v>
              </c:pt>
              <c:pt idx="2">
                <c:v>6.043956043956044E-2</c:v>
              </c:pt>
              <c:pt idx="3">
                <c:v>6.5217391304347824E-2</c:v>
              </c:pt>
              <c:pt idx="4">
                <c:v>0.10526315789473684</c:v>
              </c:pt>
              <c:pt idx="5">
                <c:v>0.12295081967213115</c:v>
              </c:pt>
              <c:pt idx="6">
                <c:v>0.10062893081761007</c:v>
              </c:pt>
              <c:pt idx="7">
                <c:v>9.4915254237288138E-2</c:v>
              </c:pt>
              <c:pt idx="8">
                <c:v>4.878048780487805E-2</c:v>
              </c:pt>
              <c:pt idx="9">
                <c:v>7.5301204819277115E-2</c:v>
              </c:pt>
              <c:pt idx="10">
                <c:v>7.5208913649025072E-2</c:v>
              </c:pt>
              <c:pt idx="11">
                <c:v>6.6508313539192399E-2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8438400"/>
        <c:axId val="1488446016"/>
      </c:barChart>
      <c:catAx>
        <c:axId val="1488438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884460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884460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88438400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48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0.10989010989010989</c:v>
              </c:pt>
              <c:pt idx="2">
                <c:v>0.10869565217391304</c:v>
              </c:pt>
              <c:pt idx="3">
                <c:v>0.2932330827067669</c:v>
              </c:pt>
              <c:pt idx="4">
                <c:v>0.21311475409836064</c:v>
              </c:pt>
              <c:pt idx="5">
                <c:v>0.22641509433962265</c:v>
              </c:pt>
              <c:pt idx="6">
                <c:v>0.15932203389830507</c:v>
              </c:pt>
              <c:pt idx="7">
                <c:v>9.0592334494773524E-2</c:v>
              </c:pt>
              <c:pt idx="8">
                <c:v>0.15963855421686746</c:v>
              </c:pt>
              <c:pt idx="9">
                <c:v>0.10306406685236769</c:v>
              </c:pt>
              <c:pt idx="10">
                <c:v>0.1496437054631829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8431872"/>
        <c:axId val="1488454176"/>
      </c:barChart>
      <c:catAx>
        <c:axId val="1488431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884541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884541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88431872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</c:v>
              </c:pt>
              <c:pt idx="2">
                <c:v>0.108695652173913</c:v>
              </c:pt>
              <c:pt idx="3">
                <c:v>0.29323308270676601</c:v>
              </c:pt>
              <c:pt idx="4">
                <c:v>0.21311475409836</c:v>
              </c:pt>
              <c:pt idx="5">
                <c:v>0.22641509433962201</c:v>
              </c:pt>
              <c:pt idx="6">
                <c:v>0.15932203389830499</c:v>
              </c:pt>
              <c:pt idx="7">
                <c:v>9.0592334494773497E-2</c:v>
              </c:pt>
              <c:pt idx="8">
                <c:v>0.15963855421686701</c:v>
              </c:pt>
              <c:pt idx="9">
                <c:v>0.10306406685236701</c:v>
              </c:pt>
              <c:pt idx="10">
                <c:v>0.14964370546318201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53939536"/>
        <c:axId val="1453940080"/>
      </c:barChart>
      <c:catAx>
        <c:axId val="1453939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539400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539400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53939536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49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3.7914691943127965E-2</c:v>
              </c:pt>
              <c:pt idx="1">
                <c:v>2.403846153846154E-2</c:v>
              </c:pt>
              <c:pt idx="2">
                <c:v>6.043956043956044E-2</c:v>
              </c:pt>
              <c:pt idx="3">
                <c:v>6.5217391304347824E-2</c:v>
              </c:pt>
              <c:pt idx="4">
                <c:v>0.10526315789473684</c:v>
              </c:pt>
              <c:pt idx="5">
                <c:v>0.12295081967213115</c:v>
              </c:pt>
              <c:pt idx="6">
                <c:v>0.10062893081761007</c:v>
              </c:pt>
              <c:pt idx="7">
                <c:v>9.4915254237288138E-2</c:v>
              </c:pt>
              <c:pt idx="8">
                <c:v>4.878048780487805E-2</c:v>
              </c:pt>
              <c:pt idx="9">
                <c:v>7.5301204819277115E-2</c:v>
              </c:pt>
              <c:pt idx="10">
                <c:v>7.5208913649025072E-2</c:v>
              </c:pt>
              <c:pt idx="11">
                <c:v>6.6508313539192399E-2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8420992"/>
        <c:axId val="1488454720"/>
      </c:barChart>
      <c:catAx>
        <c:axId val="1488420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884547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884547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88420992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49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0.10989010989010989</c:v>
              </c:pt>
              <c:pt idx="2">
                <c:v>0.10869565217391304</c:v>
              </c:pt>
              <c:pt idx="3">
                <c:v>0.2932330827067669</c:v>
              </c:pt>
              <c:pt idx="4">
                <c:v>0.21311475409836064</c:v>
              </c:pt>
              <c:pt idx="5">
                <c:v>0.22641509433962265</c:v>
              </c:pt>
              <c:pt idx="6">
                <c:v>0.15932203389830507</c:v>
              </c:pt>
              <c:pt idx="7">
                <c:v>9.0592334494773524E-2</c:v>
              </c:pt>
              <c:pt idx="8">
                <c:v>0.15963855421686746</c:v>
              </c:pt>
              <c:pt idx="9">
                <c:v>0.10306406685236769</c:v>
              </c:pt>
              <c:pt idx="10">
                <c:v>0.1496437054631829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8442752"/>
        <c:axId val="1488429696"/>
      </c:barChart>
      <c:catAx>
        <c:axId val="1488442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884296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884296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88442752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49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3.7914691943127965E-2</c:v>
              </c:pt>
              <c:pt idx="1">
                <c:v>2.403846153846154E-2</c:v>
              </c:pt>
              <c:pt idx="2">
                <c:v>6.043956043956044E-2</c:v>
              </c:pt>
              <c:pt idx="3">
                <c:v>6.5217391304347824E-2</c:v>
              </c:pt>
              <c:pt idx="4">
                <c:v>0.10526315789473684</c:v>
              </c:pt>
              <c:pt idx="5">
                <c:v>0.12295081967213115</c:v>
              </c:pt>
              <c:pt idx="6">
                <c:v>0.10062893081761007</c:v>
              </c:pt>
              <c:pt idx="7">
                <c:v>9.4915254237288138E-2</c:v>
              </c:pt>
              <c:pt idx="8">
                <c:v>4.878048780487805E-2</c:v>
              </c:pt>
              <c:pt idx="9">
                <c:v>7.5301204819277115E-2</c:v>
              </c:pt>
              <c:pt idx="10">
                <c:v>7.5208913649025072E-2</c:v>
              </c:pt>
              <c:pt idx="11">
                <c:v>6.6508313539192399E-2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8436768"/>
        <c:axId val="1488432960"/>
      </c:barChart>
      <c:catAx>
        <c:axId val="1488436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884329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884329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88436768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49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0.10989010989010989</c:v>
              </c:pt>
              <c:pt idx="2">
                <c:v>0.10869565217391304</c:v>
              </c:pt>
              <c:pt idx="3">
                <c:v>0.2932330827067669</c:v>
              </c:pt>
              <c:pt idx="4">
                <c:v>0.21311475409836064</c:v>
              </c:pt>
              <c:pt idx="5">
                <c:v>0.22641509433962265</c:v>
              </c:pt>
              <c:pt idx="6">
                <c:v>0.15932203389830507</c:v>
              </c:pt>
              <c:pt idx="7">
                <c:v>9.0592334494773524E-2</c:v>
              </c:pt>
              <c:pt idx="8">
                <c:v>0.15963855421686746</c:v>
              </c:pt>
              <c:pt idx="9">
                <c:v>0.10306406685236769</c:v>
              </c:pt>
              <c:pt idx="10">
                <c:v>0.1496437054631829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8436224"/>
        <c:axId val="1488442208"/>
      </c:barChart>
      <c:catAx>
        <c:axId val="1488436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884422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884422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88436224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49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3.7914691943127965E-2</c:v>
              </c:pt>
              <c:pt idx="1">
                <c:v>2.403846153846154E-2</c:v>
              </c:pt>
              <c:pt idx="2">
                <c:v>6.043956043956044E-2</c:v>
              </c:pt>
              <c:pt idx="3">
                <c:v>6.5217391304347824E-2</c:v>
              </c:pt>
              <c:pt idx="4">
                <c:v>0.10526315789473684</c:v>
              </c:pt>
              <c:pt idx="5">
                <c:v>0.12295081967213115</c:v>
              </c:pt>
              <c:pt idx="6">
                <c:v>0.10062893081761007</c:v>
              </c:pt>
              <c:pt idx="7">
                <c:v>9.4915254237288138E-2</c:v>
              </c:pt>
              <c:pt idx="8">
                <c:v>4.878048780487805E-2</c:v>
              </c:pt>
              <c:pt idx="9">
                <c:v>7.5301204819277115E-2</c:v>
              </c:pt>
              <c:pt idx="10">
                <c:v>7.5208913649025072E-2</c:v>
              </c:pt>
              <c:pt idx="11">
                <c:v>6.6508313539192399E-2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8430784"/>
        <c:axId val="1488440032"/>
      </c:barChart>
      <c:catAx>
        <c:axId val="1488430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884400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884400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88430784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49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0.10989010989010989</c:v>
              </c:pt>
              <c:pt idx="2">
                <c:v>0.10869565217391304</c:v>
              </c:pt>
              <c:pt idx="3">
                <c:v>0.2932330827067669</c:v>
              </c:pt>
              <c:pt idx="4">
                <c:v>0.21311475409836064</c:v>
              </c:pt>
              <c:pt idx="5">
                <c:v>0.22641509433962265</c:v>
              </c:pt>
              <c:pt idx="6">
                <c:v>0.15932203389830507</c:v>
              </c:pt>
              <c:pt idx="7">
                <c:v>9.0592334494773524E-2</c:v>
              </c:pt>
              <c:pt idx="8">
                <c:v>0.15963855421686746</c:v>
              </c:pt>
              <c:pt idx="9">
                <c:v>0.10306406685236769</c:v>
              </c:pt>
              <c:pt idx="10">
                <c:v>0.1496437054631829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8424800"/>
        <c:axId val="1488433504"/>
      </c:barChart>
      <c:catAx>
        <c:axId val="1488424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884335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8843350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88424800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49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3.7914691943127965E-2</c:v>
              </c:pt>
              <c:pt idx="1">
                <c:v>2.403846153846154E-2</c:v>
              </c:pt>
              <c:pt idx="2">
                <c:v>6.043956043956044E-2</c:v>
              </c:pt>
              <c:pt idx="3">
                <c:v>6.5217391304347824E-2</c:v>
              </c:pt>
              <c:pt idx="4">
                <c:v>0.10526315789473684</c:v>
              </c:pt>
              <c:pt idx="5">
                <c:v>0.12295081967213115</c:v>
              </c:pt>
              <c:pt idx="6">
                <c:v>0.10062893081761007</c:v>
              </c:pt>
              <c:pt idx="7">
                <c:v>9.4915254237288138E-2</c:v>
              </c:pt>
              <c:pt idx="8">
                <c:v>4.878048780487805E-2</c:v>
              </c:pt>
              <c:pt idx="9">
                <c:v>7.5301204819277115E-2</c:v>
              </c:pt>
              <c:pt idx="10">
                <c:v>7.5208913649025072E-2</c:v>
              </c:pt>
              <c:pt idx="11">
                <c:v>6.6508313539192399E-2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8434048"/>
        <c:axId val="1488440576"/>
      </c:barChart>
      <c:catAx>
        <c:axId val="1488434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884405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884405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88434048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49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0.10989010989010989</c:v>
              </c:pt>
              <c:pt idx="2">
                <c:v>0.10869565217391304</c:v>
              </c:pt>
              <c:pt idx="3">
                <c:v>0.2932330827067669</c:v>
              </c:pt>
              <c:pt idx="4">
                <c:v>0.21311475409836064</c:v>
              </c:pt>
              <c:pt idx="5">
                <c:v>0.22641509433962265</c:v>
              </c:pt>
              <c:pt idx="6">
                <c:v>0.15932203389830507</c:v>
              </c:pt>
              <c:pt idx="7">
                <c:v>9.0592334494773524E-2</c:v>
              </c:pt>
              <c:pt idx="8">
                <c:v>0.15963855421686746</c:v>
              </c:pt>
              <c:pt idx="9">
                <c:v>0.10306406685236769</c:v>
              </c:pt>
              <c:pt idx="10">
                <c:v>0.1496437054631829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8448736"/>
        <c:axId val="1488439488"/>
      </c:barChart>
      <c:catAx>
        <c:axId val="1488448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884394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884394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88448736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49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3.7914691943127965E-2</c:v>
              </c:pt>
              <c:pt idx="1">
                <c:v>2.403846153846154E-2</c:v>
              </c:pt>
              <c:pt idx="2">
                <c:v>6.043956043956044E-2</c:v>
              </c:pt>
              <c:pt idx="3">
                <c:v>6.5217391304347824E-2</c:v>
              </c:pt>
              <c:pt idx="4">
                <c:v>0.10526315789473684</c:v>
              </c:pt>
              <c:pt idx="5">
                <c:v>0.12295081967213115</c:v>
              </c:pt>
              <c:pt idx="6">
                <c:v>0.10062893081761007</c:v>
              </c:pt>
              <c:pt idx="7">
                <c:v>9.4915254237288138E-2</c:v>
              </c:pt>
              <c:pt idx="8">
                <c:v>4.878048780487805E-2</c:v>
              </c:pt>
              <c:pt idx="9">
                <c:v>7.5301204819277115E-2</c:v>
              </c:pt>
              <c:pt idx="10">
                <c:v>7.5208913649025072E-2</c:v>
              </c:pt>
              <c:pt idx="11">
                <c:v>6.6508313539192399E-2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8423168"/>
        <c:axId val="1488430240"/>
      </c:barChart>
      <c:catAx>
        <c:axId val="1488423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884302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884302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88423168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49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0.10989010989010989</c:v>
              </c:pt>
              <c:pt idx="2">
                <c:v>0.10869565217391304</c:v>
              </c:pt>
              <c:pt idx="3">
                <c:v>0.2932330827067669</c:v>
              </c:pt>
              <c:pt idx="4">
                <c:v>0.21311475409836064</c:v>
              </c:pt>
              <c:pt idx="5">
                <c:v>0.22641509433962265</c:v>
              </c:pt>
              <c:pt idx="6">
                <c:v>0.15932203389830507</c:v>
              </c:pt>
              <c:pt idx="7">
                <c:v>9.0592334494773524E-2</c:v>
              </c:pt>
              <c:pt idx="8">
                <c:v>0.15963855421686746</c:v>
              </c:pt>
              <c:pt idx="9">
                <c:v>0.10306406685236769</c:v>
              </c:pt>
              <c:pt idx="10">
                <c:v>0.1496437054631829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8437856"/>
        <c:axId val="1488441664"/>
      </c:barChart>
      <c:catAx>
        <c:axId val="1488437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884416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884416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88437856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</c:v>
              </c:pt>
              <c:pt idx="2">
                <c:v>0.108695652173913</c:v>
              </c:pt>
              <c:pt idx="3">
                <c:v>0.29323308270676601</c:v>
              </c:pt>
              <c:pt idx="4">
                <c:v>0.21311475409836</c:v>
              </c:pt>
              <c:pt idx="5">
                <c:v>0.22641509433962201</c:v>
              </c:pt>
              <c:pt idx="6">
                <c:v>0.15932203389830499</c:v>
              </c:pt>
              <c:pt idx="7">
                <c:v>9.0592334494773497E-2</c:v>
              </c:pt>
              <c:pt idx="8">
                <c:v>0.15963855421686701</c:v>
              </c:pt>
              <c:pt idx="9">
                <c:v>0.10306406685236701</c:v>
              </c:pt>
              <c:pt idx="10">
                <c:v>0.14964370546318201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47990336"/>
        <c:axId val="1247978912"/>
      </c:barChart>
      <c:catAx>
        <c:axId val="1247990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2479789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479789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247990336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3.7914691943127903E-2</c:v>
              </c:pt>
              <c:pt idx="1">
                <c:v>2.4038461538461502E-2</c:v>
              </c:pt>
              <c:pt idx="2">
                <c:v>6.0439560439560398E-2</c:v>
              </c:pt>
              <c:pt idx="3">
                <c:v>6.5217391304347797E-2</c:v>
              </c:pt>
              <c:pt idx="4">
                <c:v>0.105263157894736</c:v>
              </c:pt>
              <c:pt idx="5">
                <c:v>0.12295081967213101</c:v>
              </c:pt>
              <c:pt idx="6">
                <c:v>0.10062893081761</c:v>
              </c:pt>
              <c:pt idx="7">
                <c:v>9.4915254237288096E-2</c:v>
              </c:pt>
              <c:pt idx="8">
                <c:v>4.8780487804878002E-2</c:v>
              </c:pt>
              <c:pt idx="9">
                <c:v>7.5301204819277101E-2</c:v>
              </c:pt>
              <c:pt idx="10">
                <c:v>7.5208913649025003E-2</c:v>
              </c:pt>
              <c:pt idx="11">
                <c:v>6.6508313539192301E-2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53947696"/>
        <c:axId val="1453941168"/>
      </c:barChart>
      <c:catAx>
        <c:axId val="1453947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539411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539411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53947696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50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3.7914691943127965E-2</c:v>
              </c:pt>
              <c:pt idx="1">
                <c:v>2.403846153846154E-2</c:v>
              </c:pt>
              <c:pt idx="2">
                <c:v>6.043956043956044E-2</c:v>
              </c:pt>
              <c:pt idx="3">
                <c:v>6.5217391304347824E-2</c:v>
              </c:pt>
              <c:pt idx="4">
                <c:v>0.10526315789473684</c:v>
              </c:pt>
              <c:pt idx="5">
                <c:v>0.12295081967213115</c:v>
              </c:pt>
              <c:pt idx="6">
                <c:v>0.10062893081761007</c:v>
              </c:pt>
              <c:pt idx="7">
                <c:v>9.4915254237288138E-2</c:v>
              </c:pt>
              <c:pt idx="8">
                <c:v>4.878048780487805E-2</c:v>
              </c:pt>
              <c:pt idx="9">
                <c:v>7.5301204819277115E-2</c:v>
              </c:pt>
              <c:pt idx="10">
                <c:v>7.5208913649025072E-2</c:v>
              </c:pt>
              <c:pt idx="11">
                <c:v>6.6508313539192399E-2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8434592"/>
        <c:axId val="1488450368"/>
      </c:barChart>
      <c:catAx>
        <c:axId val="1488434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884503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884503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88434592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50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0.10989010989010989</c:v>
              </c:pt>
              <c:pt idx="2">
                <c:v>0.10869565217391304</c:v>
              </c:pt>
              <c:pt idx="3">
                <c:v>0.2932330827067669</c:v>
              </c:pt>
              <c:pt idx="4">
                <c:v>0.21311475409836064</c:v>
              </c:pt>
              <c:pt idx="5">
                <c:v>0.22641509433962265</c:v>
              </c:pt>
              <c:pt idx="6">
                <c:v>0.15932203389830507</c:v>
              </c:pt>
              <c:pt idx="7">
                <c:v>9.0592334494773524E-2</c:v>
              </c:pt>
              <c:pt idx="8">
                <c:v>0.15963855421686746</c:v>
              </c:pt>
              <c:pt idx="9">
                <c:v>0.10306406685236769</c:v>
              </c:pt>
              <c:pt idx="10">
                <c:v>0.1496437054631829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8421536"/>
        <c:axId val="1488455264"/>
      </c:barChart>
      <c:catAx>
        <c:axId val="1488421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884552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884552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88421536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50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3.7914691943127965E-2</c:v>
              </c:pt>
              <c:pt idx="1">
                <c:v>2.403846153846154E-2</c:v>
              </c:pt>
              <c:pt idx="2">
                <c:v>6.043956043956044E-2</c:v>
              </c:pt>
              <c:pt idx="3">
                <c:v>6.5217391304347824E-2</c:v>
              </c:pt>
              <c:pt idx="4">
                <c:v>0.10526315789473684</c:v>
              </c:pt>
              <c:pt idx="5">
                <c:v>0.12295081967213115</c:v>
              </c:pt>
              <c:pt idx="6">
                <c:v>0.10062893081761007</c:v>
              </c:pt>
              <c:pt idx="7">
                <c:v>9.4915254237288138E-2</c:v>
              </c:pt>
              <c:pt idx="8">
                <c:v>4.878048780487805E-2</c:v>
              </c:pt>
              <c:pt idx="9">
                <c:v>7.5301204819277115E-2</c:v>
              </c:pt>
              <c:pt idx="10">
                <c:v>7.5208913649025072E-2</c:v>
              </c:pt>
              <c:pt idx="11">
                <c:v>6.6508313539192399E-2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8441120"/>
        <c:axId val="1488450912"/>
      </c:barChart>
      <c:catAx>
        <c:axId val="1488441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884509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884509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88441120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50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0.10989010989010989</c:v>
              </c:pt>
              <c:pt idx="2">
                <c:v>0.10869565217391304</c:v>
              </c:pt>
              <c:pt idx="3">
                <c:v>0.2932330827067669</c:v>
              </c:pt>
              <c:pt idx="4">
                <c:v>0.21311475409836064</c:v>
              </c:pt>
              <c:pt idx="5">
                <c:v>0.22641509433962265</c:v>
              </c:pt>
              <c:pt idx="6">
                <c:v>0.15932203389830507</c:v>
              </c:pt>
              <c:pt idx="7">
                <c:v>9.0592334494773524E-2</c:v>
              </c:pt>
              <c:pt idx="8">
                <c:v>0.15963855421686746</c:v>
              </c:pt>
              <c:pt idx="9">
                <c:v>0.10306406685236769</c:v>
              </c:pt>
              <c:pt idx="10">
                <c:v>0.1496437054631829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8422080"/>
        <c:axId val="1488429152"/>
      </c:barChart>
      <c:catAx>
        <c:axId val="1488422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884291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884291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88422080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50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3.7914691943127965E-2</c:v>
              </c:pt>
              <c:pt idx="1">
                <c:v>2.403846153846154E-2</c:v>
              </c:pt>
              <c:pt idx="2">
                <c:v>6.043956043956044E-2</c:v>
              </c:pt>
              <c:pt idx="3">
                <c:v>6.5217391304347824E-2</c:v>
              </c:pt>
              <c:pt idx="4">
                <c:v>0.10526315789473684</c:v>
              </c:pt>
              <c:pt idx="5">
                <c:v>0.12295081967213115</c:v>
              </c:pt>
              <c:pt idx="6">
                <c:v>0.10062893081761007</c:v>
              </c:pt>
              <c:pt idx="7">
                <c:v>9.4915254237288138E-2</c:v>
              </c:pt>
              <c:pt idx="8">
                <c:v>4.878048780487805E-2</c:v>
              </c:pt>
              <c:pt idx="9">
                <c:v>7.5301204819277115E-2</c:v>
              </c:pt>
              <c:pt idx="10">
                <c:v>7.5208913649025072E-2</c:v>
              </c:pt>
              <c:pt idx="11">
                <c:v>6.6508313539192399E-2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8431328"/>
        <c:axId val="1488422624"/>
      </c:barChart>
      <c:catAx>
        <c:axId val="148843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884226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884226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88431328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50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0.10989010989010989</c:v>
              </c:pt>
              <c:pt idx="2">
                <c:v>0.10869565217391304</c:v>
              </c:pt>
              <c:pt idx="3">
                <c:v>0.2932330827067669</c:v>
              </c:pt>
              <c:pt idx="4">
                <c:v>0.21311475409836064</c:v>
              </c:pt>
              <c:pt idx="5">
                <c:v>0.22641509433962265</c:v>
              </c:pt>
              <c:pt idx="6">
                <c:v>0.15932203389830507</c:v>
              </c:pt>
              <c:pt idx="7">
                <c:v>9.0592334494773524E-2</c:v>
              </c:pt>
              <c:pt idx="8">
                <c:v>0.15963855421686746</c:v>
              </c:pt>
              <c:pt idx="9">
                <c:v>0.10306406685236769</c:v>
              </c:pt>
              <c:pt idx="10">
                <c:v>0.1496437054631829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8451456"/>
        <c:axId val="1488446560"/>
      </c:barChart>
      <c:catAx>
        <c:axId val="1488451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884465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884465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88451456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50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3.7914691943127965E-2</c:v>
              </c:pt>
              <c:pt idx="1">
                <c:v>2.403846153846154E-2</c:v>
              </c:pt>
              <c:pt idx="2">
                <c:v>6.043956043956044E-2</c:v>
              </c:pt>
              <c:pt idx="3">
                <c:v>6.5217391304347824E-2</c:v>
              </c:pt>
              <c:pt idx="4">
                <c:v>0.10526315789473684</c:v>
              </c:pt>
              <c:pt idx="5">
                <c:v>0.12295081967213115</c:v>
              </c:pt>
              <c:pt idx="6">
                <c:v>0.10062893081761007</c:v>
              </c:pt>
              <c:pt idx="7">
                <c:v>9.4915254237288138E-2</c:v>
              </c:pt>
              <c:pt idx="8">
                <c:v>4.878048780487805E-2</c:v>
              </c:pt>
              <c:pt idx="9">
                <c:v>7.5301204819277115E-2</c:v>
              </c:pt>
              <c:pt idx="10">
                <c:v>7.5208913649025072E-2</c:v>
              </c:pt>
              <c:pt idx="11">
                <c:v>6.6508313539192399E-2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8435136"/>
        <c:axId val="1488447104"/>
      </c:barChart>
      <c:catAx>
        <c:axId val="1488435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884471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8844710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88435136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50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0.10989010989010989</c:v>
              </c:pt>
              <c:pt idx="2">
                <c:v>0.10869565217391304</c:v>
              </c:pt>
              <c:pt idx="3">
                <c:v>0.2932330827067669</c:v>
              </c:pt>
              <c:pt idx="4">
                <c:v>0.21311475409836064</c:v>
              </c:pt>
              <c:pt idx="5">
                <c:v>0.22641509433962265</c:v>
              </c:pt>
              <c:pt idx="6">
                <c:v>0.15932203389830507</c:v>
              </c:pt>
              <c:pt idx="7">
                <c:v>9.0592334494773524E-2</c:v>
              </c:pt>
              <c:pt idx="8">
                <c:v>0.15963855421686746</c:v>
              </c:pt>
              <c:pt idx="9">
                <c:v>0.10306406685236769</c:v>
              </c:pt>
              <c:pt idx="10">
                <c:v>0.1496437054631829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8443296"/>
        <c:axId val="1488447648"/>
      </c:barChart>
      <c:catAx>
        <c:axId val="1488443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884476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884476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88443296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50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3.7914691943127965E-2</c:v>
              </c:pt>
              <c:pt idx="1">
                <c:v>2.403846153846154E-2</c:v>
              </c:pt>
              <c:pt idx="2">
                <c:v>6.043956043956044E-2</c:v>
              </c:pt>
              <c:pt idx="3">
                <c:v>6.5217391304347824E-2</c:v>
              </c:pt>
              <c:pt idx="4">
                <c:v>0.10526315789473684</c:v>
              </c:pt>
              <c:pt idx="5">
                <c:v>0.12295081967213115</c:v>
              </c:pt>
              <c:pt idx="6">
                <c:v>0.10062893081761007</c:v>
              </c:pt>
              <c:pt idx="7">
                <c:v>9.4915254237288138E-2</c:v>
              </c:pt>
              <c:pt idx="8">
                <c:v>4.878048780487805E-2</c:v>
              </c:pt>
              <c:pt idx="9">
                <c:v>7.5301204819277115E-2</c:v>
              </c:pt>
              <c:pt idx="10">
                <c:v>7.5208913649025072E-2</c:v>
              </c:pt>
              <c:pt idx="11">
                <c:v>6.6508313539192399E-2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8443840"/>
        <c:axId val="1488435680"/>
      </c:barChart>
      <c:catAx>
        <c:axId val="1488443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884356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884356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88443840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50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0.10989010989010989</c:v>
              </c:pt>
              <c:pt idx="2">
                <c:v>0.10869565217391304</c:v>
              </c:pt>
              <c:pt idx="3">
                <c:v>0.2932330827067669</c:v>
              </c:pt>
              <c:pt idx="4">
                <c:v>0.21311475409836064</c:v>
              </c:pt>
              <c:pt idx="5">
                <c:v>0.22641509433962265</c:v>
              </c:pt>
              <c:pt idx="6">
                <c:v>0.15932203389830507</c:v>
              </c:pt>
              <c:pt idx="7">
                <c:v>9.0592334494773524E-2</c:v>
              </c:pt>
              <c:pt idx="8">
                <c:v>0.15963855421686746</c:v>
              </c:pt>
              <c:pt idx="9">
                <c:v>0.10306406685236769</c:v>
              </c:pt>
              <c:pt idx="10">
                <c:v>0.1496437054631829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8452000"/>
        <c:axId val="1488444384"/>
      </c:barChart>
      <c:catAx>
        <c:axId val="1488452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884443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884443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88452000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</c:v>
              </c:pt>
              <c:pt idx="2">
                <c:v>0.108695652173913</c:v>
              </c:pt>
              <c:pt idx="3">
                <c:v>0.29323308270676601</c:v>
              </c:pt>
              <c:pt idx="4">
                <c:v>0.21311475409836</c:v>
              </c:pt>
              <c:pt idx="5">
                <c:v>0.22641509433962201</c:v>
              </c:pt>
              <c:pt idx="6">
                <c:v>0.15932203389830499</c:v>
              </c:pt>
              <c:pt idx="7">
                <c:v>9.0592334494773497E-2</c:v>
              </c:pt>
              <c:pt idx="8">
                <c:v>0.15963855421686701</c:v>
              </c:pt>
              <c:pt idx="9">
                <c:v>0.10306406685236701</c:v>
              </c:pt>
              <c:pt idx="10">
                <c:v>0.14964370546318201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53946064"/>
        <c:axId val="1453941712"/>
      </c:barChart>
      <c:catAx>
        <c:axId val="1453946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539417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539417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53946064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5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3.7914691943127965E-2</c:v>
              </c:pt>
              <c:pt idx="1">
                <c:v>2.403846153846154E-2</c:v>
              </c:pt>
              <c:pt idx="2">
                <c:v>6.043956043956044E-2</c:v>
              </c:pt>
              <c:pt idx="3">
                <c:v>6.5217391304347824E-2</c:v>
              </c:pt>
              <c:pt idx="4">
                <c:v>0.10526315789473684</c:v>
              </c:pt>
              <c:pt idx="5">
                <c:v>0.12295081967213115</c:v>
              </c:pt>
              <c:pt idx="6">
                <c:v>0.10062893081761007</c:v>
              </c:pt>
              <c:pt idx="7">
                <c:v>9.4915254237288138E-2</c:v>
              </c:pt>
              <c:pt idx="8">
                <c:v>4.878048780487805E-2</c:v>
              </c:pt>
              <c:pt idx="9">
                <c:v>7.5301204819277115E-2</c:v>
              </c:pt>
              <c:pt idx="10">
                <c:v>7.5208913649025072E-2</c:v>
              </c:pt>
              <c:pt idx="11">
                <c:v>6.6508313539192399E-2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8444928"/>
        <c:axId val="1488445472"/>
      </c:barChart>
      <c:catAx>
        <c:axId val="1488444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884454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8844547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88444928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5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0.10989010989010989</c:v>
              </c:pt>
              <c:pt idx="2">
                <c:v>0.10869565217391304</c:v>
              </c:pt>
              <c:pt idx="3">
                <c:v>0.2932330827067669</c:v>
              </c:pt>
              <c:pt idx="4">
                <c:v>0.21311475409836064</c:v>
              </c:pt>
              <c:pt idx="5">
                <c:v>0.22641509433962265</c:v>
              </c:pt>
              <c:pt idx="6">
                <c:v>0.15932203389830507</c:v>
              </c:pt>
              <c:pt idx="7">
                <c:v>9.0592334494773524E-2</c:v>
              </c:pt>
              <c:pt idx="8">
                <c:v>0.15963855421686746</c:v>
              </c:pt>
              <c:pt idx="9">
                <c:v>0.10306406685236769</c:v>
              </c:pt>
              <c:pt idx="10">
                <c:v>0.1496437054631829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8423712"/>
        <c:axId val="1488448192"/>
      </c:barChart>
      <c:catAx>
        <c:axId val="1488423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884481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884481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88423712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5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3.7914691943127965E-2</c:v>
              </c:pt>
              <c:pt idx="1">
                <c:v>2.403846153846154E-2</c:v>
              </c:pt>
              <c:pt idx="2">
                <c:v>6.043956043956044E-2</c:v>
              </c:pt>
              <c:pt idx="3">
                <c:v>6.5217391304347824E-2</c:v>
              </c:pt>
              <c:pt idx="4">
                <c:v>0.10526315789473684</c:v>
              </c:pt>
              <c:pt idx="5">
                <c:v>0.12295081967213115</c:v>
              </c:pt>
              <c:pt idx="6">
                <c:v>0.10062893081761007</c:v>
              </c:pt>
              <c:pt idx="7">
                <c:v>9.4915254237288138E-2</c:v>
              </c:pt>
              <c:pt idx="8">
                <c:v>4.878048780487805E-2</c:v>
              </c:pt>
              <c:pt idx="9">
                <c:v>7.5301204819277115E-2</c:v>
              </c:pt>
              <c:pt idx="10">
                <c:v>7.5208913649025072E-2</c:v>
              </c:pt>
              <c:pt idx="11">
                <c:v>6.6508313539192399E-2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8449280"/>
        <c:axId val="1488449824"/>
      </c:barChart>
      <c:catAx>
        <c:axId val="1488449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884498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884498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88449280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5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0.10989010989010989</c:v>
              </c:pt>
              <c:pt idx="2">
                <c:v>0.10869565217391304</c:v>
              </c:pt>
              <c:pt idx="3">
                <c:v>0.2932330827067669</c:v>
              </c:pt>
              <c:pt idx="4">
                <c:v>0.21311475409836064</c:v>
              </c:pt>
              <c:pt idx="5">
                <c:v>0.22641509433962265</c:v>
              </c:pt>
              <c:pt idx="6">
                <c:v>0.15932203389830507</c:v>
              </c:pt>
              <c:pt idx="7">
                <c:v>9.0592334494773524E-2</c:v>
              </c:pt>
              <c:pt idx="8">
                <c:v>0.15963855421686746</c:v>
              </c:pt>
              <c:pt idx="9">
                <c:v>0.10306406685236769</c:v>
              </c:pt>
              <c:pt idx="10">
                <c:v>0.1496437054631829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8452544"/>
        <c:axId val="1488424256"/>
      </c:barChart>
      <c:catAx>
        <c:axId val="1488452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884242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884242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88452544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5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3.7914691943127965E-2</c:v>
              </c:pt>
              <c:pt idx="1">
                <c:v>2.403846153846154E-2</c:v>
              </c:pt>
              <c:pt idx="2">
                <c:v>6.043956043956044E-2</c:v>
              </c:pt>
              <c:pt idx="3">
                <c:v>6.5217391304347824E-2</c:v>
              </c:pt>
              <c:pt idx="4">
                <c:v>0.10526315789473684</c:v>
              </c:pt>
              <c:pt idx="5">
                <c:v>0.12295081967213115</c:v>
              </c:pt>
              <c:pt idx="6">
                <c:v>0.10062893081761007</c:v>
              </c:pt>
              <c:pt idx="7">
                <c:v>9.4915254237288138E-2</c:v>
              </c:pt>
              <c:pt idx="8">
                <c:v>4.878048780487805E-2</c:v>
              </c:pt>
              <c:pt idx="9">
                <c:v>7.5301204819277115E-2</c:v>
              </c:pt>
              <c:pt idx="10">
                <c:v>7.5208913649025072E-2</c:v>
              </c:pt>
              <c:pt idx="11">
                <c:v>6.6508313539192399E-2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8453088"/>
        <c:axId val="1488453632"/>
      </c:barChart>
      <c:catAx>
        <c:axId val="1488453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884536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884536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88453088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5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0.10989010989010989</c:v>
              </c:pt>
              <c:pt idx="2">
                <c:v>0.10869565217391304</c:v>
              </c:pt>
              <c:pt idx="3">
                <c:v>0.2932330827067669</c:v>
              </c:pt>
              <c:pt idx="4">
                <c:v>0.21311475409836064</c:v>
              </c:pt>
              <c:pt idx="5">
                <c:v>0.22641509433962265</c:v>
              </c:pt>
              <c:pt idx="6">
                <c:v>0.15932203389830507</c:v>
              </c:pt>
              <c:pt idx="7">
                <c:v>9.0592334494773524E-2</c:v>
              </c:pt>
              <c:pt idx="8">
                <c:v>0.15963855421686746</c:v>
              </c:pt>
              <c:pt idx="9">
                <c:v>0.10306406685236769</c:v>
              </c:pt>
              <c:pt idx="10">
                <c:v>0.1496437054631829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8425344"/>
        <c:axId val="1488425888"/>
      </c:barChart>
      <c:catAx>
        <c:axId val="1488425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884258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884258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88425344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5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3.7914691943127965E-2</c:v>
              </c:pt>
              <c:pt idx="1">
                <c:v>2.403846153846154E-2</c:v>
              </c:pt>
              <c:pt idx="2">
                <c:v>6.043956043956044E-2</c:v>
              </c:pt>
              <c:pt idx="3">
                <c:v>6.5217391304347824E-2</c:v>
              </c:pt>
              <c:pt idx="4">
                <c:v>0.10526315789473684</c:v>
              </c:pt>
              <c:pt idx="5">
                <c:v>0.12295081967213115</c:v>
              </c:pt>
              <c:pt idx="6">
                <c:v>0.10062893081761007</c:v>
              </c:pt>
              <c:pt idx="7">
                <c:v>9.4915254237288138E-2</c:v>
              </c:pt>
              <c:pt idx="8">
                <c:v>4.878048780487805E-2</c:v>
              </c:pt>
              <c:pt idx="9">
                <c:v>7.5301204819277115E-2</c:v>
              </c:pt>
              <c:pt idx="10">
                <c:v>7.5208913649025072E-2</c:v>
              </c:pt>
              <c:pt idx="11">
                <c:v>6.6508313539192399E-2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8426432"/>
        <c:axId val="1488427520"/>
      </c:barChart>
      <c:catAx>
        <c:axId val="1488426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884275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884275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88426432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5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0.10989010989010989</c:v>
              </c:pt>
              <c:pt idx="2">
                <c:v>0.10869565217391304</c:v>
              </c:pt>
              <c:pt idx="3">
                <c:v>0.2932330827067669</c:v>
              </c:pt>
              <c:pt idx="4">
                <c:v>0.21311475409836064</c:v>
              </c:pt>
              <c:pt idx="5">
                <c:v>0.22641509433962265</c:v>
              </c:pt>
              <c:pt idx="6">
                <c:v>0.15932203389830507</c:v>
              </c:pt>
              <c:pt idx="7">
                <c:v>9.0592334494773524E-2</c:v>
              </c:pt>
              <c:pt idx="8">
                <c:v>0.15963855421686746</c:v>
              </c:pt>
              <c:pt idx="9">
                <c:v>0.10306406685236769</c:v>
              </c:pt>
              <c:pt idx="10">
                <c:v>0.1496437054631829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8426976"/>
        <c:axId val="1488428064"/>
      </c:barChart>
      <c:catAx>
        <c:axId val="1488426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88428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884280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88426976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5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3.7914691943127965E-2</c:v>
              </c:pt>
              <c:pt idx="1">
                <c:v>2.403846153846154E-2</c:v>
              </c:pt>
              <c:pt idx="2">
                <c:v>6.043956043956044E-2</c:v>
              </c:pt>
              <c:pt idx="3">
                <c:v>6.5217391304347824E-2</c:v>
              </c:pt>
              <c:pt idx="4">
                <c:v>0.10526315789473684</c:v>
              </c:pt>
              <c:pt idx="5">
                <c:v>0.12295081967213115</c:v>
              </c:pt>
              <c:pt idx="6">
                <c:v>0.10062893081761007</c:v>
              </c:pt>
              <c:pt idx="7">
                <c:v>9.4915254237288138E-2</c:v>
              </c:pt>
              <c:pt idx="8">
                <c:v>4.878048780487805E-2</c:v>
              </c:pt>
              <c:pt idx="9">
                <c:v>7.5301204819277115E-2</c:v>
              </c:pt>
              <c:pt idx="10">
                <c:v>7.5208913649025072E-2</c:v>
              </c:pt>
              <c:pt idx="11">
                <c:v>6.6508313539192399E-2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92480288"/>
        <c:axId val="1492458528"/>
      </c:barChart>
      <c:catAx>
        <c:axId val="1492480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924585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924585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92480288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5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0.10989010989010989</c:v>
              </c:pt>
              <c:pt idx="2">
                <c:v>0.10869565217391304</c:v>
              </c:pt>
              <c:pt idx="3">
                <c:v>0.2932330827067669</c:v>
              </c:pt>
              <c:pt idx="4">
                <c:v>0.21311475409836064</c:v>
              </c:pt>
              <c:pt idx="5">
                <c:v>0.22641509433962265</c:v>
              </c:pt>
              <c:pt idx="6">
                <c:v>0.15932203389830507</c:v>
              </c:pt>
              <c:pt idx="7">
                <c:v>9.0592334494773524E-2</c:v>
              </c:pt>
              <c:pt idx="8">
                <c:v>0.15963855421686746</c:v>
              </c:pt>
              <c:pt idx="9">
                <c:v>0.10306406685236769</c:v>
              </c:pt>
              <c:pt idx="10">
                <c:v>0.1496437054631829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92472128"/>
        <c:axId val="1492466688"/>
      </c:barChart>
      <c:catAx>
        <c:axId val="1492472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924666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924666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92472128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3.7914691943127903E-2</c:v>
              </c:pt>
              <c:pt idx="1">
                <c:v>2.4038461538461502E-2</c:v>
              </c:pt>
              <c:pt idx="2">
                <c:v>6.0439560439560398E-2</c:v>
              </c:pt>
              <c:pt idx="3">
                <c:v>6.5217391304347797E-2</c:v>
              </c:pt>
              <c:pt idx="4">
                <c:v>0.105263157894736</c:v>
              </c:pt>
              <c:pt idx="5">
                <c:v>0.12295081967213101</c:v>
              </c:pt>
              <c:pt idx="6">
                <c:v>0.10062893081761</c:v>
              </c:pt>
              <c:pt idx="7">
                <c:v>9.4915254237288096E-2</c:v>
              </c:pt>
              <c:pt idx="8">
                <c:v>4.8780487804878002E-2</c:v>
              </c:pt>
              <c:pt idx="9">
                <c:v>7.5301204819277101E-2</c:v>
              </c:pt>
              <c:pt idx="10">
                <c:v>7.5208913649025003E-2</c:v>
              </c:pt>
              <c:pt idx="11">
                <c:v>6.6508313539192301E-2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53948240"/>
        <c:axId val="1453942256"/>
      </c:barChart>
      <c:catAx>
        <c:axId val="1453948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539422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539422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53948240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5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3.7914691943127965E-2</c:v>
              </c:pt>
              <c:pt idx="1">
                <c:v>2.403846153846154E-2</c:v>
              </c:pt>
              <c:pt idx="2">
                <c:v>6.043956043956044E-2</c:v>
              </c:pt>
              <c:pt idx="3">
                <c:v>6.5217391304347824E-2</c:v>
              </c:pt>
              <c:pt idx="4">
                <c:v>0.10526315789473684</c:v>
              </c:pt>
              <c:pt idx="5">
                <c:v>0.12295081967213115</c:v>
              </c:pt>
              <c:pt idx="6">
                <c:v>0.10062893081761007</c:v>
              </c:pt>
              <c:pt idx="7">
                <c:v>9.4915254237288138E-2</c:v>
              </c:pt>
              <c:pt idx="8">
                <c:v>4.878048780487805E-2</c:v>
              </c:pt>
              <c:pt idx="9">
                <c:v>7.5301204819277115E-2</c:v>
              </c:pt>
              <c:pt idx="10">
                <c:v>7.5208913649025072E-2</c:v>
              </c:pt>
              <c:pt idx="11">
                <c:v>6.6508313539192399E-2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92475936"/>
        <c:axId val="1492451456"/>
      </c:barChart>
      <c:catAx>
        <c:axId val="1492475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924514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924514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92475936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5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0.10989010989010989</c:v>
              </c:pt>
              <c:pt idx="2">
                <c:v>0.10869565217391304</c:v>
              </c:pt>
              <c:pt idx="3">
                <c:v>0.2932330827067669</c:v>
              </c:pt>
              <c:pt idx="4">
                <c:v>0.21311475409836064</c:v>
              </c:pt>
              <c:pt idx="5">
                <c:v>0.22641509433962265</c:v>
              </c:pt>
              <c:pt idx="6">
                <c:v>0.15932203389830507</c:v>
              </c:pt>
              <c:pt idx="7">
                <c:v>9.0592334494773524E-2</c:v>
              </c:pt>
              <c:pt idx="8">
                <c:v>0.15963855421686746</c:v>
              </c:pt>
              <c:pt idx="9">
                <c:v>0.10306406685236769</c:v>
              </c:pt>
              <c:pt idx="10">
                <c:v>0.1496437054631829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92455808"/>
        <c:axId val="1492480832"/>
      </c:barChart>
      <c:catAx>
        <c:axId val="1492455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924808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924808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92455808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5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3.7914691943127965E-2</c:v>
              </c:pt>
              <c:pt idx="1">
                <c:v>2.403846153846154E-2</c:v>
              </c:pt>
              <c:pt idx="2">
                <c:v>6.043956043956044E-2</c:v>
              </c:pt>
              <c:pt idx="3">
                <c:v>6.5217391304347824E-2</c:v>
              </c:pt>
              <c:pt idx="4">
                <c:v>0.10526315789473684</c:v>
              </c:pt>
              <c:pt idx="5">
                <c:v>0.12295081967213115</c:v>
              </c:pt>
              <c:pt idx="6">
                <c:v>0.10062893081761007</c:v>
              </c:pt>
              <c:pt idx="7">
                <c:v>9.4915254237288138E-2</c:v>
              </c:pt>
              <c:pt idx="8">
                <c:v>4.878048780487805E-2</c:v>
              </c:pt>
              <c:pt idx="9">
                <c:v>7.5301204819277115E-2</c:v>
              </c:pt>
              <c:pt idx="10">
                <c:v>7.5208913649025072E-2</c:v>
              </c:pt>
              <c:pt idx="11">
                <c:v>6.6508313539192399E-2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92481376"/>
        <c:axId val="1492461792"/>
      </c:barChart>
      <c:catAx>
        <c:axId val="1492481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924617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924617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92481376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5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0.10989010989010989</c:v>
              </c:pt>
              <c:pt idx="2">
                <c:v>0.10869565217391304</c:v>
              </c:pt>
              <c:pt idx="3">
                <c:v>0.2932330827067669</c:v>
              </c:pt>
              <c:pt idx="4">
                <c:v>0.21311475409836064</c:v>
              </c:pt>
              <c:pt idx="5">
                <c:v>0.22641509433962265</c:v>
              </c:pt>
              <c:pt idx="6">
                <c:v>0.15932203389830507</c:v>
              </c:pt>
              <c:pt idx="7">
                <c:v>9.0592334494773524E-2</c:v>
              </c:pt>
              <c:pt idx="8">
                <c:v>0.15963855421686746</c:v>
              </c:pt>
              <c:pt idx="9">
                <c:v>0.10306406685236769</c:v>
              </c:pt>
              <c:pt idx="10">
                <c:v>0.1496437054631829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92481920"/>
        <c:axId val="1492465056"/>
      </c:barChart>
      <c:catAx>
        <c:axId val="1492481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924650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924650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92481920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5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3.7914691943127965E-2</c:v>
              </c:pt>
              <c:pt idx="1">
                <c:v>2.403846153846154E-2</c:v>
              </c:pt>
              <c:pt idx="2">
                <c:v>6.043956043956044E-2</c:v>
              </c:pt>
              <c:pt idx="3">
                <c:v>6.5217391304347824E-2</c:v>
              </c:pt>
              <c:pt idx="4">
                <c:v>0.10526315789473684</c:v>
              </c:pt>
              <c:pt idx="5">
                <c:v>0.12295081967213115</c:v>
              </c:pt>
              <c:pt idx="6">
                <c:v>0.10062893081761007</c:v>
              </c:pt>
              <c:pt idx="7">
                <c:v>9.4915254237288138E-2</c:v>
              </c:pt>
              <c:pt idx="8">
                <c:v>4.878048780487805E-2</c:v>
              </c:pt>
              <c:pt idx="9">
                <c:v>7.5301204819277115E-2</c:v>
              </c:pt>
              <c:pt idx="10">
                <c:v>7.5208913649025072E-2</c:v>
              </c:pt>
              <c:pt idx="11">
                <c:v>6.6508313539192399E-2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92469408"/>
        <c:axId val="1492459072"/>
      </c:barChart>
      <c:catAx>
        <c:axId val="1492469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924590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9245907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92469408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5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0.10989010989010989</c:v>
              </c:pt>
              <c:pt idx="2">
                <c:v>0.10869565217391304</c:v>
              </c:pt>
              <c:pt idx="3">
                <c:v>0.2932330827067669</c:v>
              </c:pt>
              <c:pt idx="4">
                <c:v>0.21311475409836064</c:v>
              </c:pt>
              <c:pt idx="5">
                <c:v>0.22641509433962265</c:v>
              </c:pt>
              <c:pt idx="6">
                <c:v>0.15932203389830507</c:v>
              </c:pt>
              <c:pt idx="7">
                <c:v>9.0592334494773524E-2</c:v>
              </c:pt>
              <c:pt idx="8">
                <c:v>0.15963855421686746</c:v>
              </c:pt>
              <c:pt idx="9">
                <c:v>0.10306406685236769</c:v>
              </c:pt>
              <c:pt idx="10">
                <c:v>0.1496437054631829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92478656"/>
        <c:axId val="1492463968"/>
      </c:barChart>
      <c:catAx>
        <c:axId val="1492478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924639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924639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92478656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5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3.7914691943127965E-2</c:v>
              </c:pt>
              <c:pt idx="1">
                <c:v>2.403846153846154E-2</c:v>
              </c:pt>
              <c:pt idx="2">
                <c:v>6.043956043956044E-2</c:v>
              </c:pt>
              <c:pt idx="3">
                <c:v>6.5217391304347824E-2</c:v>
              </c:pt>
              <c:pt idx="4">
                <c:v>0.10526315789473684</c:v>
              </c:pt>
              <c:pt idx="5">
                <c:v>0.12295081967213115</c:v>
              </c:pt>
              <c:pt idx="6">
                <c:v>0.10062893081761007</c:v>
              </c:pt>
              <c:pt idx="7">
                <c:v>9.4915254237288138E-2</c:v>
              </c:pt>
              <c:pt idx="8">
                <c:v>4.878048780487805E-2</c:v>
              </c:pt>
              <c:pt idx="9">
                <c:v>7.5301204819277115E-2</c:v>
              </c:pt>
              <c:pt idx="10">
                <c:v>7.5208913649025072E-2</c:v>
              </c:pt>
              <c:pt idx="11">
                <c:v>6.6508313539192399E-2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92454176"/>
        <c:axId val="1492474304"/>
      </c:barChart>
      <c:catAx>
        <c:axId val="1492454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924743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9247430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92454176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5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0.10989010989010989</c:v>
              </c:pt>
              <c:pt idx="2">
                <c:v>0.10869565217391304</c:v>
              </c:pt>
              <c:pt idx="3">
                <c:v>0.2932330827067669</c:v>
              </c:pt>
              <c:pt idx="4">
                <c:v>0.21311475409836064</c:v>
              </c:pt>
              <c:pt idx="5">
                <c:v>0.22641509433962265</c:v>
              </c:pt>
              <c:pt idx="6">
                <c:v>0.15932203389830507</c:v>
              </c:pt>
              <c:pt idx="7">
                <c:v>9.0592334494773524E-2</c:v>
              </c:pt>
              <c:pt idx="8">
                <c:v>0.15963855421686746</c:v>
              </c:pt>
              <c:pt idx="9">
                <c:v>0.10306406685236769</c:v>
              </c:pt>
              <c:pt idx="10">
                <c:v>0.1496437054631829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92459616"/>
        <c:axId val="1492474848"/>
      </c:barChart>
      <c:catAx>
        <c:axId val="1492459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924748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924748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92459616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5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3.7914691943127965E-2</c:v>
              </c:pt>
              <c:pt idx="1">
                <c:v>2.403846153846154E-2</c:v>
              </c:pt>
              <c:pt idx="2">
                <c:v>6.043956043956044E-2</c:v>
              </c:pt>
              <c:pt idx="3">
                <c:v>6.5217391304347824E-2</c:v>
              </c:pt>
              <c:pt idx="4">
                <c:v>0.10526315789473684</c:v>
              </c:pt>
              <c:pt idx="5">
                <c:v>0.12295081967213115</c:v>
              </c:pt>
              <c:pt idx="6">
                <c:v>0.10062893081761007</c:v>
              </c:pt>
              <c:pt idx="7">
                <c:v>9.4915254237288138E-2</c:v>
              </c:pt>
              <c:pt idx="8">
                <c:v>4.878048780487805E-2</c:v>
              </c:pt>
              <c:pt idx="9">
                <c:v>7.5301204819277115E-2</c:v>
              </c:pt>
              <c:pt idx="10">
                <c:v>7.5208913649025072E-2</c:v>
              </c:pt>
              <c:pt idx="11">
                <c:v>6.6508313539192399E-2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92467776"/>
        <c:axId val="1492454720"/>
      </c:barChart>
      <c:catAx>
        <c:axId val="1492467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924547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924547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92467776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5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0.10989010989010989</c:v>
              </c:pt>
              <c:pt idx="2">
                <c:v>0.10869565217391304</c:v>
              </c:pt>
              <c:pt idx="3">
                <c:v>0.2932330827067669</c:v>
              </c:pt>
              <c:pt idx="4">
                <c:v>0.21311475409836064</c:v>
              </c:pt>
              <c:pt idx="5">
                <c:v>0.22641509433962265</c:v>
              </c:pt>
              <c:pt idx="6">
                <c:v>0.15932203389830507</c:v>
              </c:pt>
              <c:pt idx="7">
                <c:v>9.0592334494773524E-2</c:v>
              </c:pt>
              <c:pt idx="8">
                <c:v>0.15963855421686746</c:v>
              </c:pt>
              <c:pt idx="9">
                <c:v>0.10306406685236769</c:v>
              </c:pt>
              <c:pt idx="10">
                <c:v>0.1496437054631829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92472672"/>
        <c:axId val="1492456896"/>
      </c:barChart>
      <c:catAx>
        <c:axId val="1492472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924568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924568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92472672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</c:v>
              </c:pt>
              <c:pt idx="2">
                <c:v>0.108695652173913</c:v>
              </c:pt>
              <c:pt idx="3">
                <c:v>0.29323308270676601</c:v>
              </c:pt>
              <c:pt idx="4">
                <c:v>0.21311475409836</c:v>
              </c:pt>
              <c:pt idx="5">
                <c:v>0.22641509433962201</c:v>
              </c:pt>
              <c:pt idx="6">
                <c:v>0.15932203389830499</c:v>
              </c:pt>
              <c:pt idx="7">
                <c:v>9.0592334494773497E-2</c:v>
              </c:pt>
              <c:pt idx="8">
                <c:v>0.15963855421686701</c:v>
              </c:pt>
              <c:pt idx="9">
                <c:v>0.10306406685236701</c:v>
              </c:pt>
              <c:pt idx="10">
                <c:v>0.14964370546318201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53943344"/>
        <c:axId val="1453943888"/>
      </c:barChart>
      <c:catAx>
        <c:axId val="1453943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539438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539438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53943344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5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3.7914691943127965E-2</c:v>
              </c:pt>
              <c:pt idx="1">
                <c:v>2.403846153846154E-2</c:v>
              </c:pt>
              <c:pt idx="2">
                <c:v>6.043956043956044E-2</c:v>
              </c:pt>
              <c:pt idx="3">
                <c:v>6.5217391304347824E-2</c:v>
              </c:pt>
              <c:pt idx="4">
                <c:v>0.10526315789473684</c:v>
              </c:pt>
              <c:pt idx="5">
                <c:v>0.12295081967213115</c:v>
              </c:pt>
              <c:pt idx="6">
                <c:v>0.10062893081761007</c:v>
              </c:pt>
              <c:pt idx="7">
                <c:v>9.4915254237288138E-2</c:v>
              </c:pt>
              <c:pt idx="8">
                <c:v>4.878048780487805E-2</c:v>
              </c:pt>
              <c:pt idx="9">
                <c:v>7.5301204819277115E-2</c:v>
              </c:pt>
              <c:pt idx="10">
                <c:v>7.5208913649025072E-2</c:v>
              </c:pt>
              <c:pt idx="11">
                <c:v>6.6508313539192399E-2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92473216"/>
        <c:axId val="1492471040"/>
      </c:barChart>
      <c:catAx>
        <c:axId val="1492473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924710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924710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92473216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5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0.10989010989010989</c:v>
              </c:pt>
              <c:pt idx="2">
                <c:v>0.10869565217391304</c:v>
              </c:pt>
              <c:pt idx="3">
                <c:v>0.2932330827067669</c:v>
              </c:pt>
              <c:pt idx="4">
                <c:v>0.21311475409836064</c:v>
              </c:pt>
              <c:pt idx="5">
                <c:v>0.22641509433962265</c:v>
              </c:pt>
              <c:pt idx="6">
                <c:v>0.15932203389830507</c:v>
              </c:pt>
              <c:pt idx="7">
                <c:v>9.0592334494773524E-2</c:v>
              </c:pt>
              <c:pt idx="8">
                <c:v>0.15963855421686746</c:v>
              </c:pt>
              <c:pt idx="9">
                <c:v>0.10306406685236769</c:v>
              </c:pt>
              <c:pt idx="10">
                <c:v>0.1496437054631829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92473760"/>
        <c:axId val="1492463424"/>
      </c:barChart>
      <c:catAx>
        <c:axId val="1492473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924634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924634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92473760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5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3.7914691943127965E-2</c:v>
              </c:pt>
              <c:pt idx="1">
                <c:v>2.403846153846154E-2</c:v>
              </c:pt>
              <c:pt idx="2">
                <c:v>6.043956043956044E-2</c:v>
              </c:pt>
              <c:pt idx="3">
                <c:v>6.5217391304347824E-2</c:v>
              </c:pt>
              <c:pt idx="4">
                <c:v>0.10526315789473684</c:v>
              </c:pt>
              <c:pt idx="5">
                <c:v>0.12295081967213115</c:v>
              </c:pt>
              <c:pt idx="6">
                <c:v>0.10062893081761007</c:v>
              </c:pt>
              <c:pt idx="7">
                <c:v>9.4915254237288138E-2</c:v>
              </c:pt>
              <c:pt idx="8">
                <c:v>4.878048780487805E-2</c:v>
              </c:pt>
              <c:pt idx="9">
                <c:v>7.5301204819277115E-2</c:v>
              </c:pt>
              <c:pt idx="10">
                <c:v>7.5208913649025072E-2</c:v>
              </c:pt>
              <c:pt idx="11">
                <c:v>6.6508313539192399E-2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92482464"/>
        <c:axId val="1492460160"/>
      </c:barChart>
      <c:catAx>
        <c:axId val="1492482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924601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924601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92482464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5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0.10989010989010989</c:v>
              </c:pt>
              <c:pt idx="2">
                <c:v>0.10869565217391304</c:v>
              </c:pt>
              <c:pt idx="3">
                <c:v>0.2932330827067669</c:v>
              </c:pt>
              <c:pt idx="4">
                <c:v>0.21311475409836064</c:v>
              </c:pt>
              <c:pt idx="5">
                <c:v>0.22641509433962265</c:v>
              </c:pt>
              <c:pt idx="6">
                <c:v>0.15932203389830507</c:v>
              </c:pt>
              <c:pt idx="7">
                <c:v>9.0592334494773524E-2</c:v>
              </c:pt>
              <c:pt idx="8">
                <c:v>0.15963855421686746</c:v>
              </c:pt>
              <c:pt idx="9">
                <c:v>0.10306406685236769</c:v>
              </c:pt>
              <c:pt idx="10">
                <c:v>0.1496437054631829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92460704"/>
        <c:axId val="1492469952"/>
      </c:barChart>
      <c:catAx>
        <c:axId val="1492460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924699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924699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92460704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5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3.7914691943127965E-2</c:v>
              </c:pt>
              <c:pt idx="1">
                <c:v>2.403846153846154E-2</c:v>
              </c:pt>
              <c:pt idx="2">
                <c:v>6.043956043956044E-2</c:v>
              </c:pt>
              <c:pt idx="3">
                <c:v>6.5217391304347824E-2</c:v>
              </c:pt>
              <c:pt idx="4">
                <c:v>0.10526315789473684</c:v>
              </c:pt>
              <c:pt idx="5">
                <c:v>0.12295081967213115</c:v>
              </c:pt>
              <c:pt idx="6">
                <c:v>0.10062893081761007</c:v>
              </c:pt>
              <c:pt idx="7">
                <c:v>9.4915254237288138E-2</c:v>
              </c:pt>
              <c:pt idx="8">
                <c:v>4.878048780487805E-2</c:v>
              </c:pt>
              <c:pt idx="9">
                <c:v>7.5301204819277115E-2</c:v>
              </c:pt>
              <c:pt idx="10">
                <c:v>7.5208913649025072E-2</c:v>
              </c:pt>
              <c:pt idx="11">
                <c:v>6.6508313539192399E-2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92475392"/>
        <c:axId val="1492457440"/>
      </c:barChart>
      <c:catAx>
        <c:axId val="1492475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924574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924574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92475392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5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0.10989010989010989</c:v>
              </c:pt>
              <c:pt idx="2">
                <c:v>0.10869565217391304</c:v>
              </c:pt>
              <c:pt idx="3">
                <c:v>0.2932330827067669</c:v>
              </c:pt>
              <c:pt idx="4">
                <c:v>0.21311475409836064</c:v>
              </c:pt>
              <c:pt idx="5">
                <c:v>0.22641509433962265</c:v>
              </c:pt>
              <c:pt idx="6">
                <c:v>0.15932203389830507</c:v>
              </c:pt>
              <c:pt idx="7">
                <c:v>9.0592334494773524E-2</c:v>
              </c:pt>
              <c:pt idx="8">
                <c:v>0.15963855421686746</c:v>
              </c:pt>
              <c:pt idx="9">
                <c:v>0.10306406685236769</c:v>
              </c:pt>
              <c:pt idx="10">
                <c:v>0.1496437054631829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92476480"/>
        <c:axId val="1492457984"/>
      </c:barChart>
      <c:catAx>
        <c:axId val="1492476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924579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924579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92476480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5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3.7914691943127965E-2</c:v>
              </c:pt>
              <c:pt idx="1">
                <c:v>2.403846153846154E-2</c:v>
              </c:pt>
              <c:pt idx="2">
                <c:v>6.043956043956044E-2</c:v>
              </c:pt>
              <c:pt idx="3">
                <c:v>6.5217391304347824E-2</c:v>
              </c:pt>
              <c:pt idx="4">
                <c:v>0.10526315789473684</c:v>
              </c:pt>
              <c:pt idx="5">
                <c:v>0.12295081967213115</c:v>
              </c:pt>
              <c:pt idx="6">
                <c:v>0.10062893081761007</c:v>
              </c:pt>
              <c:pt idx="7">
                <c:v>9.4915254237288138E-2</c:v>
              </c:pt>
              <c:pt idx="8">
                <c:v>4.878048780487805E-2</c:v>
              </c:pt>
              <c:pt idx="9">
                <c:v>7.5301204819277115E-2</c:v>
              </c:pt>
              <c:pt idx="10">
                <c:v>7.5208913649025072E-2</c:v>
              </c:pt>
              <c:pt idx="11">
                <c:v>6.6508313539192399E-2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92456352"/>
        <c:axId val="1492452000"/>
      </c:barChart>
      <c:catAx>
        <c:axId val="1492456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924520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924520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92456352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5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0.10989010989010989</c:v>
              </c:pt>
              <c:pt idx="2">
                <c:v>0.10869565217391304</c:v>
              </c:pt>
              <c:pt idx="3">
                <c:v>0.2932330827067669</c:v>
              </c:pt>
              <c:pt idx="4">
                <c:v>0.21311475409836064</c:v>
              </c:pt>
              <c:pt idx="5">
                <c:v>0.22641509433962265</c:v>
              </c:pt>
              <c:pt idx="6">
                <c:v>0.15932203389830507</c:v>
              </c:pt>
              <c:pt idx="7">
                <c:v>9.0592334494773524E-2</c:v>
              </c:pt>
              <c:pt idx="8">
                <c:v>0.15963855421686746</c:v>
              </c:pt>
              <c:pt idx="9">
                <c:v>0.10306406685236769</c:v>
              </c:pt>
              <c:pt idx="10">
                <c:v>0.1496437054631829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92470496"/>
        <c:axId val="1492464512"/>
      </c:barChart>
      <c:catAx>
        <c:axId val="1492470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924645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924645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92470496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5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3.7914691943127965E-2</c:v>
              </c:pt>
              <c:pt idx="1">
                <c:v>2.403846153846154E-2</c:v>
              </c:pt>
              <c:pt idx="2">
                <c:v>6.043956043956044E-2</c:v>
              </c:pt>
              <c:pt idx="3">
                <c:v>6.5217391304347824E-2</c:v>
              </c:pt>
              <c:pt idx="4">
                <c:v>0.10526315789473684</c:v>
              </c:pt>
              <c:pt idx="5">
                <c:v>0.12295081967213115</c:v>
              </c:pt>
              <c:pt idx="6">
                <c:v>0.10062893081761007</c:v>
              </c:pt>
              <c:pt idx="7">
                <c:v>9.4915254237288138E-2</c:v>
              </c:pt>
              <c:pt idx="8">
                <c:v>4.878048780487805E-2</c:v>
              </c:pt>
              <c:pt idx="9">
                <c:v>7.5301204819277115E-2</c:v>
              </c:pt>
              <c:pt idx="10">
                <c:v>7.5208913649025072E-2</c:v>
              </c:pt>
              <c:pt idx="11">
                <c:v>6.6508313539192399E-2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92461248"/>
        <c:axId val="1492462336"/>
      </c:barChart>
      <c:catAx>
        <c:axId val="1492461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924623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924623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92461248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5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0.10989010989010989</c:v>
              </c:pt>
              <c:pt idx="2">
                <c:v>0.10869565217391304</c:v>
              </c:pt>
              <c:pt idx="3">
                <c:v>0.2932330827067669</c:v>
              </c:pt>
              <c:pt idx="4">
                <c:v>0.21311475409836064</c:v>
              </c:pt>
              <c:pt idx="5">
                <c:v>0.22641509433962265</c:v>
              </c:pt>
              <c:pt idx="6">
                <c:v>0.15932203389830507</c:v>
              </c:pt>
              <c:pt idx="7">
                <c:v>9.0592334494773524E-2</c:v>
              </c:pt>
              <c:pt idx="8">
                <c:v>0.15963855421686746</c:v>
              </c:pt>
              <c:pt idx="9">
                <c:v>0.10306406685236769</c:v>
              </c:pt>
              <c:pt idx="10">
                <c:v>0.1496437054631829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92452544"/>
        <c:axId val="1492479200"/>
      </c:barChart>
      <c:catAx>
        <c:axId val="1492452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924792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924792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92452544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3.7914691943127903E-2</c:v>
              </c:pt>
              <c:pt idx="1">
                <c:v>2.4038461538461502E-2</c:v>
              </c:pt>
              <c:pt idx="2">
                <c:v>6.0439560439560398E-2</c:v>
              </c:pt>
              <c:pt idx="3">
                <c:v>6.5217391304347797E-2</c:v>
              </c:pt>
              <c:pt idx="4">
                <c:v>0.105263157894736</c:v>
              </c:pt>
              <c:pt idx="5">
                <c:v>0.12295081967213101</c:v>
              </c:pt>
              <c:pt idx="6">
                <c:v>0.10062893081761</c:v>
              </c:pt>
              <c:pt idx="7">
                <c:v>9.4915254237288096E-2</c:v>
              </c:pt>
              <c:pt idx="8">
                <c:v>4.8780487804878002E-2</c:v>
              </c:pt>
              <c:pt idx="9">
                <c:v>7.5301204819277101E-2</c:v>
              </c:pt>
              <c:pt idx="10">
                <c:v>7.5208913649025003E-2</c:v>
              </c:pt>
              <c:pt idx="11">
                <c:v>6.6508313539192301E-2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53946608"/>
        <c:axId val="1455223968"/>
      </c:barChart>
      <c:catAx>
        <c:axId val="1453946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552239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552239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53946608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5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3.7914691943127965E-2</c:v>
              </c:pt>
              <c:pt idx="1">
                <c:v>2.403846153846154E-2</c:v>
              </c:pt>
              <c:pt idx="2">
                <c:v>6.043956043956044E-2</c:v>
              </c:pt>
              <c:pt idx="3">
                <c:v>6.5217391304347824E-2</c:v>
              </c:pt>
              <c:pt idx="4">
                <c:v>0.10526315789473684</c:v>
              </c:pt>
              <c:pt idx="5">
                <c:v>0.12295081967213115</c:v>
              </c:pt>
              <c:pt idx="6">
                <c:v>0.10062893081761007</c:v>
              </c:pt>
              <c:pt idx="7">
                <c:v>9.4915254237288138E-2</c:v>
              </c:pt>
              <c:pt idx="8">
                <c:v>4.878048780487805E-2</c:v>
              </c:pt>
              <c:pt idx="9">
                <c:v>7.5301204819277115E-2</c:v>
              </c:pt>
              <c:pt idx="10">
                <c:v>7.5208913649025072E-2</c:v>
              </c:pt>
              <c:pt idx="11">
                <c:v>6.6508313539192399E-2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92455264"/>
        <c:axId val="1492462880"/>
      </c:barChart>
      <c:catAx>
        <c:axId val="1492455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924628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924628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92455264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5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0.10989010989010989</c:v>
              </c:pt>
              <c:pt idx="2">
                <c:v>0.10869565217391304</c:v>
              </c:pt>
              <c:pt idx="3">
                <c:v>0.2932330827067669</c:v>
              </c:pt>
              <c:pt idx="4">
                <c:v>0.21311475409836064</c:v>
              </c:pt>
              <c:pt idx="5">
                <c:v>0.22641509433962265</c:v>
              </c:pt>
              <c:pt idx="6">
                <c:v>0.15932203389830507</c:v>
              </c:pt>
              <c:pt idx="7">
                <c:v>9.0592334494773524E-2</c:v>
              </c:pt>
              <c:pt idx="8">
                <c:v>0.15963855421686746</c:v>
              </c:pt>
              <c:pt idx="9">
                <c:v>0.10306406685236769</c:v>
              </c:pt>
              <c:pt idx="10">
                <c:v>0.1496437054631829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92471584"/>
        <c:axId val="1492465600"/>
      </c:barChart>
      <c:catAx>
        <c:axId val="1492471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924656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924656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92471584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5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3.7914691943127965E-2</c:v>
              </c:pt>
              <c:pt idx="1">
                <c:v>2.403846153846154E-2</c:v>
              </c:pt>
              <c:pt idx="2">
                <c:v>6.043956043956044E-2</c:v>
              </c:pt>
              <c:pt idx="3">
                <c:v>6.5217391304347824E-2</c:v>
              </c:pt>
              <c:pt idx="4">
                <c:v>0.10526315789473684</c:v>
              </c:pt>
              <c:pt idx="5">
                <c:v>0.12295081967213115</c:v>
              </c:pt>
              <c:pt idx="6">
                <c:v>0.10062893081761007</c:v>
              </c:pt>
              <c:pt idx="7">
                <c:v>9.4915254237288138E-2</c:v>
              </c:pt>
              <c:pt idx="8">
                <c:v>4.878048780487805E-2</c:v>
              </c:pt>
              <c:pt idx="9">
                <c:v>7.5301204819277115E-2</c:v>
              </c:pt>
              <c:pt idx="10">
                <c:v>7.5208913649025072E-2</c:v>
              </c:pt>
              <c:pt idx="11">
                <c:v>6.6508313539192399E-2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92466144"/>
        <c:axId val="1492467232"/>
      </c:barChart>
      <c:catAx>
        <c:axId val="1492466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924672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924672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92466144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5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0.10989010989010989</c:v>
              </c:pt>
              <c:pt idx="2">
                <c:v>0.10869565217391304</c:v>
              </c:pt>
              <c:pt idx="3">
                <c:v>0.2932330827067669</c:v>
              </c:pt>
              <c:pt idx="4">
                <c:v>0.21311475409836064</c:v>
              </c:pt>
              <c:pt idx="5">
                <c:v>0.22641509433962265</c:v>
              </c:pt>
              <c:pt idx="6">
                <c:v>0.15932203389830507</c:v>
              </c:pt>
              <c:pt idx="7">
                <c:v>9.0592334494773524E-2</c:v>
              </c:pt>
              <c:pt idx="8">
                <c:v>0.15963855421686746</c:v>
              </c:pt>
              <c:pt idx="9">
                <c:v>0.10306406685236769</c:v>
              </c:pt>
              <c:pt idx="10">
                <c:v>0.1496437054631829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92477024"/>
        <c:axId val="1492477568"/>
      </c:barChart>
      <c:catAx>
        <c:axId val="1492477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924775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924775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92477024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54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3.7914691943127965E-2</c:v>
              </c:pt>
              <c:pt idx="1">
                <c:v>2.403846153846154E-2</c:v>
              </c:pt>
              <c:pt idx="2">
                <c:v>6.043956043956044E-2</c:v>
              </c:pt>
              <c:pt idx="3">
                <c:v>6.5217391304347824E-2</c:v>
              </c:pt>
              <c:pt idx="4">
                <c:v>0.10526315789473684</c:v>
              </c:pt>
              <c:pt idx="5">
                <c:v>0.12295081967213115</c:v>
              </c:pt>
              <c:pt idx="6">
                <c:v>0.10062893081761007</c:v>
              </c:pt>
              <c:pt idx="7">
                <c:v>9.4915254237288138E-2</c:v>
              </c:pt>
              <c:pt idx="8">
                <c:v>4.878048780487805E-2</c:v>
              </c:pt>
              <c:pt idx="9">
                <c:v>7.5301204819277115E-2</c:v>
              </c:pt>
              <c:pt idx="10">
                <c:v>7.5208913649025072E-2</c:v>
              </c:pt>
              <c:pt idx="11">
                <c:v>6.6508313539192399E-2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92478112"/>
        <c:axId val="1492453088"/>
      </c:barChart>
      <c:catAx>
        <c:axId val="1492478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924530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924530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92478112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54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0.10989010989010989</c:v>
              </c:pt>
              <c:pt idx="2">
                <c:v>0.10869565217391304</c:v>
              </c:pt>
              <c:pt idx="3">
                <c:v>0.2932330827067669</c:v>
              </c:pt>
              <c:pt idx="4">
                <c:v>0.21311475409836064</c:v>
              </c:pt>
              <c:pt idx="5">
                <c:v>0.22641509433962265</c:v>
              </c:pt>
              <c:pt idx="6">
                <c:v>0.15932203389830507</c:v>
              </c:pt>
              <c:pt idx="7">
                <c:v>9.0592334494773524E-2</c:v>
              </c:pt>
              <c:pt idx="8">
                <c:v>0.15963855421686746</c:v>
              </c:pt>
              <c:pt idx="9">
                <c:v>0.10306406685236769</c:v>
              </c:pt>
              <c:pt idx="10">
                <c:v>0.1496437054631829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92468320"/>
        <c:axId val="1492479744"/>
      </c:barChart>
      <c:catAx>
        <c:axId val="1492468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924797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924797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92468320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54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3.7914691943127965E-2</c:v>
              </c:pt>
              <c:pt idx="1">
                <c:v>2.403846153846154E-2</c:v>
              </c:pt>
              <c:pt idx="2">
                <c:v>6.043956043956044E-2</c:v>
              </c:pt>
              <c:pt idx="3">
                <c:v>6.5217391304347824E-2</c:v>
              </c:pt>
              <c:pt idx="4">
                <c:v>0.10526315789473684</c:v>
              </c:pt>
              <c:pt idx="5">
                <c:v>0.12295081967213115</c:v>
              </c:pt>
              <c:pt idx="6">
                <c:v>0.10062893081761007</c:v>
              </c:pt>
              <c:pt idx="7">
                <c:v>9.4915254237288138E-2</c:v>
              </c:pt>
              <c:pt idx="8">
                <c:v>4.878048780487805E-2</c:v>
              </c:pt>
              <c:pt idx="9">
                <c:v>7.5301204819277115E-2</c:v>
              </c:pt>
              <c:pt idx="10">
                <c:v>7.5208913649025072E-2</c:v>
              </c:pt>
              <c:pt idx="11">
                <c:v>6.6508313539192399E-2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92468864"/>
        <c:axId val="1492483008"/>
      </c:barChart>
      <c:catAx>
        <c:axId val="1492468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924830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924830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92468864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54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0.10989010989010989</c:v>
              </c:pt>
              <c:pt idx="2">
                <c:v>0.10869565217391304</c:v>
              </c:pt>
              <c:pt idx="3">
                <c:v>0.2932330827067669</c:v>
              </c:pt>
              <c:pt idx="4">
                <c:v>0.21311475409836064</c:v>
              </c:pt>
              <c:pt idx="5">
                <c:v>0.22641509433962265</c:v>
              </c:pt>
              <c:pt idx="6">
                <c:v>0.15932203389830507</c:v>
              </c:pt>
              <c:pt idx="7">
                <c:v>9.0592334494773524E-2</c:v>
              </c:pt>
              <c:pt idx="8">
                <c:v>0.15963855421686746</c:v>
              </c:pt>
              <c:pt idx="9">
                <c:v>0.10306406685236769</c:v>
              </c:pt>
              <c:pt idx="10">
                <c:v>0.1496437054631829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92483552"/>
        <c:axId val="1492484096"/>
      </c:barChart>
      <c:catAx>
        <c:axId val="1492483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924840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924840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92483552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54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3.7914691943127965E-2</c:v>
              </c:pt>
              <c:pt idx="1">
                <c:v>2.403846153846154E-2</c:v>
              </c:pt>
              <c:pt idx="2">
                <c:v>6.043956043956044E-2</c:v>
              </c:pt>
              <c:pt idx="3">
                <c:v>6.5217391304347824E-2</c:v>
              </c:pt>
              <c:pt idx="4">
                <c:v>0.10526315789473684</c:v>
              </c:pt>
              <c:pt idx="5">
                <c:v>0.12295081967213115</c:v>
              </c:pt>
              <c:pt idx="6">
                <c:v>0.10062893081761007</c:v>
              </c:pt>
              <c:pt idx="7">
                <c:v>9.4915254237288138E-2</c:v>
              </c:pt>
              <c:pt idx="8">
                <c:v>4.878048780487805E-2</c:v>
              </c:pt>
              <c:pt idx="9">
                <c:v>7.5301204819277115E-2</c:v>
              </c:pt>
              <c:pt idx="10">
                <c:v>7.5208913649025072E-2</c:v>
              </c:pt>
              <c:pt idx="11">
                <c:v>6.6508313539192399E-2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92484640"/>
        <c:axId val="1492485184"/>
      </c:barChart>
      <c:catAx>
        <c:axId val="1492484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924851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924851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92484640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54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0.10989010989010989</c:v>
              </c:pt>
              <c:pt idx="2">
                <c:v>0.10869565217391304</c:v>
              </c:pt>
              <c:pt idx="3">
                <c:v>0.2932330827067669</c:v>
              </c:pt>
              <c:pt idx="4">
                <c:v>0.21311475409836064</c:v>
              </c:pt>
              <c:pt idx="5">
                <c:v>0.22641509433962265</c:v>
              </c:pt>
              <c:pt idx="6">
                <c:v>0.15932203389830507</c:v>
              </c:pt>
              <c:pt idx="7">
                <c:v>9.0592334494773524E-2</c:v>
              </c:pt>
              <c:pt idx="8">
                <c:v>0.15963855421686746</c:v>
              </c:pt>
              <c:pt idx="9">
                <c:v>0.10306406685236769</c:v>
              </c:pt>
              <c:pt idx="10">
                <c:v>0.1496437054631829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92485728"/>
        <c:axId val="1492453632"/>
      </c:barChart>
      <c:catAx>
        <c:axId val="1492485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924536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924536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92485728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</c:v>
              </c:pt>
              <c:pt idx="2">
                <c:v>0.108695652173913</c:v>
              </c:pt>
              <c:pt idx="3">
                <c:v>0.29323308270676601</c:v>
              </c:pt>
              <c:pt idx="4">
                <c:v>0.21311475409836</c:v>
              </c:pt>
              <c:pt idx="5">
                <c:v>0.22641509433962201</c:v>
              </c:pt>
              <c:pt idx="6">
                <c:v>0.15932203389830499</c:v>
              </c:pt>
              <c:pt idx="7">
                <c:v>9.0592334494773497E-2</c:v>
              </c:pt>
              <c:pt idx="8">
                <c:v>0.15963855421686701</c:v>
              </c:pt>
              <c:pt idx="9">
                <c:v>0.10306406685236701</c:v>
              </c:pt>
              <c:pt idx="10">
                <c:v>0.14964370546318201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55219072"/>
        <c:axId val="1455217984"/>
      </c:barChart>
      <c:catAx>
        <c:axId val="1455219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552179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552179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55219072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55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3.7914691943127965E-2</c:v>
              </c:pt>
              <c:pt idx="1">
                <c:v>2.403846153846154E-2</c:v>
              </c:pt>
              <c:pt idx="2">
                <c:v>6.043956043956044E-2</c:v>
              </c:pt>
              <c:pt idx="3">
                <c:v>6.5217391304347824E-2</c:v>
              </c:pt>
              <c:pt idx="4">
                <c:v>0.10526315789473684</c:v>
              </c:pt>
              <c:pt idx="5">
                <c:v>0.12295081967213115</c:v>
              </c:pt>
              <c:pt idx="6">
                <c:v>0.10062893081761007</c:v>
              </c:pt>
              <c:pt idx="7">
                <c:v>9.4915254237288138E-2</c:v>
              </c:pt>
              <c:pt idx="8">
                <c:v>4.878048780487805E-2</c:v>
              </c:pt>
              <c:pt idx="9">
                <c:v>7.5301204819277115E-2</c:v>
              </c:pt>
              <c:pt idx="10">
                <c:v>7.5208913649025072E-2</c:v>
              </c:pt>
              <c:pt idx="11">
                <c:v>6.6508313539192399E-2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92489536"/>
        <c:axId val="1492499872"/>
      </c:barChart>
      <c:catAx>
        <c:axId val="1492489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924998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9249987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92489536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55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0.10989010989010989</c:v>
              </c:pt>
              <c:pt idx="2">
                <c:v>0.10869565217391304</c:v>
              </c:pt>
              <c:pt idx="3">
                <c:v>0.2932330827067669</c:v>
              </c:pt>
              <c:pt idx="4">
                <c:v>0.21311475409836064</c:v>
              </c:pt>
              <c:pt idx="5">
                <c:v>0.22641509433962265</c:v>
              </c:pt>
              <c:pt idx="6">
                <c:v>0.15932203389830507</c:v>
              </c:pt>
              <c:pt idx="7">
                <c:v>9.0592334494773524E-2</c:v>
              </c:pt>
              <c:pt idx="8">
                <c:v>0.15963855421686746</c:v>
              </c:pt>
              <c:pt idx="9">
                <c:v>0.10306406685236769</c:v>
              </c:pt>
              <c:pt idx="10">
                <c:v>0.1496437054631829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92507488"/>
        <c:axId val="1492512384"/>
      </c:barChart>
      <c:catAx>
        <c:axId val="1492507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925123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925123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92507488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55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3.7914691943127965E-2</c:v>
              </c:pt>
              <c:pt idx="1">
                <c:v>2.403846153846154E-2</c:v>
              </c:pt>
              <c:pt idx="2">
                <c:v>6.043956043956044E-2</c:v>
              </c:pt>
              <c:pt idx="3">
                <c:v>6.5217391304347824E-2</c:v>
              </c:pt>
              <c:pt idx="4">
                <c:v>0.10526315789473684</c:v>
              </c:pt>
              <c:pt idx="5">
                <c:v>0.12295081967213115</c:v>
              </c:pt>
              <c:pt idx="6">
                <c:v>0.10062893081761007</c:v>
              </c:pt>
              <c:pt idx="7">
                <c:v>9.4915254237288138E-2</c:v>
              </c:pt>
              <c:pt idx="8">
                <c:v>4.878048780487805E-2</c:v>
              </c:pt>
              <c:pt idx="9">
                <c:v>7.5301204819277115E-2</c:v>
              </c:pt>
              <c:pt idx="10">
                <c:v>7.5208913649025072E-2</c:v>
              </c:pt>
              <c:pt idx="11">
                <c:v>6.6508313539192399E-2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92492256"/>
        <c:axId val="1492508032"/>
      </c:barChart>
      <c:catAx>
        <c:axId val="1492492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925080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925080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92492256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55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0.10989010989010989</c:v>
              </c:pt>
              <c:pt idx="2">
                <c:v>0.10869565217391304</c:v>
              </c:pt>
              <c:pt idx="3">
                <c:v>0.2932330827067669</c:v>
              </c:pt>
              <c:pt idx="4">
                <c:v>0.21311475409836064</c:v>
              </c:pt>
              <c:pt idx="5">
                <c:v>0.22641509433962265</c:v>
              </c:pt>
              <c:pt idx="6">
                <c:v>0.15932203389830507</c:v>
              </c:pt>
              <c:pt idx="7">
                <c:v>9.0592334494773524E-2</c:v>
              </c:pt>
              <c:pt idx="8">
                <c:v>0.15963855421686746</c:v>
              </c:pt>
              <c:pt idx="9">
                <c:v>0.10306406685236769</c:v>
              </c:pt>
              <c:pt idx="10">
                <c:v>0.1496437054631829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92505856"/>
        <c:axId val="1492506944"/>
      </c:barChart>
      <c:catAx>
        <c:axId val="1492505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925069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925069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92505856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55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3.7914691943127965E-2</c:v>
              </c:pt>
              <c:pt idx="1">
                <c:v>2.403846153846154E-2</c:v>
              </c:pt>
              <c:pt idx="2">
                <c:v>6.043956043956044E-2</c:v>
              </c:pt>
              <c:pt idx="3">
                <c:v>6.5217391304347824E-2</c:v>
              </c:pt>
              <c:pt idx="4">
                <c:v>0.10526315789473684</c:v>
              </c:pt>
              <c:pt idx="5">
                <c:v>0.12295081967213115</c:v>
              </c:pt>
              <c:pt idx="6">
                <c:v>0.10062893081761007</c:v>
              </c:pt>
              <c:pt idx="7">
                <c:v>9.4915254237288138E-2</c:v>
              </c:pt>
              <c:pt idx="8">
                <c:v>4.878048780487805E-2</c:v>
              </c:pt>
              <c:pt idx="9">
                <c:v>7.5301204819277115E-2</c:v>
              </c:pt>
              <c:pt idx="10">
                <c:v>7.5208913649025072E-2</c:v>
              </c:pt>
              <c:pt idx="11">
                <c:v>6.6508313539192399E-2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92498784"/>
        <c:axId val="1492512928"/>
      </c:barChart>
      <c:catAx>
        <c:axId val="1492498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925129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925129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92498784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55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0.10989010989010989</c:v>
              </c:pt>
              <c:pt idx="2">
                <c:v>0.10869565217391304</c:v>
              </c:pt>
              <c:pt idx="3">
                <c:v>0.2932330827067669</c:v>
              </c:pt>
              <c:pt idx="4">
                <c:v>0.21311475409836064</c:v>
              </c:pt>
              <c:pt idx="5">
                <c:v>0.22641509433962265</c:v>
              </c:pt>
              <c:pt idx="6">
                <c:v>0.15932203389830507</c:v>
              </c:pt>
              <c:pt idx="7">
                <c:v>9.0592334494773524E-2</c:v>
              </c:pt>
              <c:pt idx="8">
                <c:v>0.15963855421686746</c:v>
              </c:pt>
              <c:pt idx="9">
                <c:v>0.10306406685236769</c:v>
              </c:pt>
              <c:pt idx="10">
                <c:v>0.1496437054631829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92518368"/>
        <c:axId val="1492508576"/>
      </c:barChart>
      <c:catAx>
        <c:axId val="1492518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925085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925085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92518368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55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3.7914691943127965E-2</c:v>
              </c:pt>
              <c:pt idx="1">
                <c:v>2.403846153846154E-2</c:v>
              </c:pt>
              <c:pt idx="2">
                <c:v>6.043956043956044E-2</c:v>
              </c:pt>
              <c:pt idx="3">
                <c:v>6.5217391304347824E-2</c:v>
              </c:pt>
              <c:pt idx="4">
                <c:v>0.10526315789473684</c:v>
              </c:pt>
              <c:pt idx="5">
                <c:v>0.12295081967213115</c:v>
              </c:pt>
              <c:pt idx="6">
                <c:v>0.10062893081761007</c:v>
              </c:pt>
              <c:pt idx="7">
                <c:v>9.4915254237288138E-2</c:v>
              </c:pt>
              <c:pt idx="8">
                <c:v>4.878048780487805E-2</c:v>
              </c:pt>
              <c:pt idx="9">
                <c:v>7.5301204819277115E-2</c:v>
              </c:pt>
              <c:pt idx="10">
                <c:v>7.5208913649025072E-2</c:v>
              </c:pt>
              <c:pt idx="11">
                <c:v>6.6508313539192399E-2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92516736"/>
        <c:axId val="1492506400"/>
      </c:barChart>
      <c:catAx>
        <c:axId val="1492516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925064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925064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92516736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55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0.10989010989010989</c:v>
              </c:pt>
              <c:pt idx="2">
                <c:v>0.10869565217391304</c:v>
              </c:pt>
              <c:pt idx="3">
                <c:v>0.2932330827067669</c:v>
              </c:pt>
              <c:pt idx="4">
                <c:v>0.21311475409836064</c:v>
              </c:pt>
              <c:pt idx="5">
                <c:v>0.22641509433962265</c:v>
              </c:pt>
              <c:pt idx="6">
                <c:v>0.15932203389830507</c:v>
              </c:pt>
              <c:pt idx="7">
                <c:v>9.0592334494773524E-2</c:v>
              </c:pt>
              <c:pt idx="8">
                <c:v>0.15963855421686746</c:v>
              </c:pt>
              <c:pt idx="9">
                <c:v>0.10306406685236769</c:v>
              </c:pt>
              <c:pt idx="10">
                <c:v>0.1496437054631829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92496608"/>
        <c:axId val="1492509120"/>
      </c:barChart>
      <c:catAx>
        <c:axId val="1492496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925091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925091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92496608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55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3.7914691943127965E-2</c:v>
              </c:pt>
              <c:pt idx="1">
                <c:v>2.403846153846154E-2</c:v>
              </c:pt>
              <c:pt idx="2">
                <c:v>6.043956043956044E-2</c:v>
              </c:pt>
              <c:pt idx="3">
                <c:v>6.5217391304347824E-2</c:v>
              </c:pt>
              <c:pt idx="4">
                <c:v>0.10526315789473684</c:v>
              </c:pt>
              <c:pt idx="5">
                <c:v>0.12295081967213115</c:v>
              </c:pt>
              <c:pt idx="6">
                <c:v>0.10062893081761007</c:v>
              </c:pt>
              <c:pt idx="7">
                <c:v>9.4915254237288138E-2</c:v>
              </c:pt>
              <c:pt idx="8">
                <c:v>4.878048780487805E-2</c:v>
              </c:pt>
              <c:pt idx="9">
                <c:v>7.5301204819277115E-2</c:v>
              </c:pt>
              <c:pt idx="10">
                <c:v>7.5208913649025072E-2</c:v>
              </c:pt>
              <c:pt idx="11">
                <c:v>6.6508313539192399E-2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92509664"/>
        <c:axId val="1492510208"/>
      </c:barChart>
      <c:catAx>
        <c:axId val="1492509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925102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925102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92509664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55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0.10989010989010989</c:v>
              </c:pt>
              <c:pt idx="2">
                <c:v>0.10869565217391304</c:v>
              </c:pt>
              <c:pt idx="3">
                <c:v>0.2932330827067669</c:v>
              </c:pt>
              <c:pt idx="4">
                <c:v>0.21311475409836064</c:v>
              </c:pt>
              <c:pt idx="5">
                <c:v>0.22641509433962265</c:v>
              </c:pt>
              <c:pt idx="6">
                <c:v>0.15932203389830507</c:v>
              </c:pt>
              <c:pt idx="7">
                <c:v>9.0592334494773524E-2</c:v>
              </c:pt>
              <c:pt idx="8">
                <c:v>0.15963855421686746</c:v>
              </c:pt>
              <c:pt idx="9">
                <c:v>0.10306406685236769</c:v>
              </c:pt>
              <c:pt idx="10">
                <c:v>0.1496437054631829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92487904"/>
        <c:axId val="1492491712"/>
      </c:barChart>
      <c:catAx>
        <c:axId val="1492487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924917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924917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92487904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3.7914691943127903E-2</c:v>
              </c:pt>
              <c:pt idx="1">
                <c:v>2.4038461538461502E-2</c:v>
              </c:pt>
              <c:pt idx="2">
                <c:v>6.0439560439560398E-2</c:v>
              </c:pt>
              <c:pt idx="3">
                <c:v>6.5217391304347797E-2</c:v>
              </c:pt>
              <c:pt idx="4">
                <c:v>0.105263157894736</c:v>
              </c:pt>
              <c:pt idx="5">
                <c:v>0.12295081967213101</c:v>
              </c:pt>
              <c:pt idx="6">
                <c:v>0.10062893081761</c:v>
              </c:pt>
              <c:pt idx="7">
                <c:v>9.4915254237288096E-2</c:v>
              </c:pt>
              <c:pt idx="8">
                <c:v>4.8780487804878002E-2</c:v>
              </c:pt>
              <c:pt idx="9">
                <c:v>7.5301204819277101E-2</c:v>
              </c:pt>
              <c:pt idx="10">
                <c:v>7.5208913649025003E-2</c:v>
              </c:pt>
              <c:pt idx="11">
                <c:v>6.6508313539192301E-2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55229952"/>
        <c:axId val="1455227776"/>
      </c:barChart>
      <c:catAx>
        <c:axId val="1455229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552277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552277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55229952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56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3.7914691943127965E-2</c:v>
              </c:pt>
              <c:pt idx="1">
                <c:v>2.403846153846154E-2</c:v>
              </c:pt>
              <c:pt idx="2">
                <c:v>6.043956043956044E-2</c:v>
              </c:pt>
              <c:pt idx="3">
                <c:v>6.5217391304347824E-2</c:v>
              </c:pt>
              <c:pt idx="4">
                <c:v>0.10526315789473684</c:v>
              </c:pt>
              <c:pt idx="5">
                <c:v>0.12295081967213115</c:v>
              </c:pt>
              <c:pt idx="6">
                <c:v>0.10062893081761007</c:v>
              </c:pt>
              <c:pt idx="7">
                <c:v>9.4915254237288138E-2</c:v>
              </c:pt>
              <c:pt idx="8">
                <c:v>4.878048780487805E-2</c:v>
              </c:pt>
              <c:pt idx="9">
                <c:v>7.5301204819277115E-2</c:v>
              </c:pt>
              <c:pt idx="10">
                <c:v>7.5208913649025072E-2</c:v>
              </c:pt>
              <c:pt idx="11">
                <c:v>6.6508313539192399E-2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92492800"/>
        <c:axId val="1492487360"/>
      </c:barChart>
      <c:catAx>
        <c:axId val="1492492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924873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924873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92492800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56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0.10989010989010989</c:v>
              </c:pt>
              <c:pt idx="2">
                <c:v>0.10869565217391304</c:v>
              </c:pt>
              <c:pt idx="3">
                <c:v>0.2932330827067669</c:v>
              </c:pt>
              <c:pt idx="4">
                <c:v>0.21311475409836064</c:v>
              </c:pt>
              <c:pt idx="5">
                <c:v>0.22641509433962265</c:v>
              </c:pt>
              <c:pt idx="6">
                <c:v>0.15932203389830507</c:v>
              </c:pt>
              <c:pt idx="7">
                <c:v>9.0592334494773524E-2</c:v>
              </c:pt>
              <c:pt idx="8">
                <c:v>0.15963855421686746</c:v>
              </c:pt>
              <c:pt idx="9">
                <c:v>0.10306406685236769</c:v>
              </c:pt>
              <c:pt idx="10">
                <c:v>0.1496437054631829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92517280"/>
        <c:axId val="1492500416"/>
      </c:barChart>
      <c:catAx>
        <c:axId val="1492517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925004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925004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92517280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56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3.7914691943127965E-2</c:v>
              </c:pt>
              <c:pt idx="1">
                <c:v>2.403846153846154E-2</c:v>
              </c:pt>
              <c:pt idx="2">
                <c:v>6.043956043956044E-2</c:v>
              </c:pt>
              <c:pt idx="3">
                <c:v>6.5217391304347824E-2</c:v>
              </c:pt>
              <c:pt idx="4">
                <c:v>0.10526315789473684</c:v>
              </c:pt>
              <c:pt idx="5">
                <c:v>0.12295081967213115</c:v>
              </c:pt>
              <c:pt idx="6">
                <c:v>0.10062893081761007</c:v>
              </c:pt>
              <c:pt idx="7">
                <c:v>9.4915254237288138E-2</c:v>
              </c:pt>
              <c:pt idx="8">
                <c:v>4.878048780487805E-2</c:v>
              </c:pt>
              <c:pt idx="9">
                <c:v>7.5301204819277115E-2</c:v>
              </c:pt>
              <c:pt idx="10">
                <c:v>7.5208913649025072E-2</c:v>
              </c:pt>
              <c:pt idx="11">
                <c:v>6.6508313539192399E-2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92498240"/>
        <c:axId val="1492514560"/>
      </c:barChart>
      <c:catAx>
        <c:axId val="1492498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925145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925145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92498240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56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0.10989010989010989</c:v>
              </c:pt>
              <c:pt idx="2">
                <c:v>0.10869565217391304</c:v>
              </c:pt>
              <c:pt idx="3">
                <c:v>0.2932330827067669</c:v>
              </c:pt>
              <c:pt idx="4">
                <c:v>0.21311475409836064</c:v>
              </c:pt>
              <c:pt idx="5">
                <c:v>0.22641509433962265</c:v>
              </c:pt>
              <c:pt idx="6">
                <c:v>0.15932203389830507</c:v>
              </c:pt>
              <c:pt idx="7">
                <c:v>9.0592334494773524E-2</c:v>
              </c:pt>
              <c:pt idx="8">
                <c:v>0.15963855421686746</c:v>
              </c:pt>
              <c:pt idx="9">
                <c:v>0.10306406685236769</c:v>
              </c:pt>
              <c:pt idx="10">
                <c:v>0.1496437054631829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92497152"/>
        <c:axId val="1492488448"/>
      </c:barChart>
      <c:catAx>
        <c:axId val="1492497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924884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924884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92497152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56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3.7914691943127965E-2</c:v>
              </c:pt>
              <c:pt idx="1">
                <c:v>2.403846153846154E-2</c:v>
              </c:pt>
              <c:pt idx="2">
                <c:v>6.043956043956044E-2</c:v>
              </c:pt>
              <c:pt idx="3">
                <c:v>6.5217391304347824E-2</c:v>
              </c:pt>
              <c:pt idx="4">
                <c:v>0.10526315789473684</c:v>
              </c:pt>
              <c:pt idx="5">
                <c:v>0.12295081967213115</c:v>
              </c:pt>
              <c:pt idx="6">
                <c:v>0.10062893081761007</c:v>
              </c:pt>
              <c:pt idx="7">
                <c:v>9.4915254237288138E-2</c:v>
              </c:pt>
              <c:pt idx="8">
                <c:v>4.878048780487805E-2</c:v>
              </c:pt>
              <c:pt idx="9">
                <c:v>7.5301204819277115E-2</c:v>
              </c:pt>
              <c:pt idx="10">
                <c:v>7.5208913649025072E-2</c:v>
              </c:pt>
              <c:pt idx="11">
                <c:v>6.6508313539192399E-2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92517824"/>
        <c:axId val="1492518912"/>
      </c:barChart>
      <c:catAx>
        <c:axId val="1492517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925189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925189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92517824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56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0.10989010989010989</c:v>
              </c:pt>
              <c:pt idx="2">
                <c:v>0.10869565217391304</c:v>
              </c:pt>
              <c:pt idx="3">
                <c:v>0.2932330827067669</c:v>
              </c:pt>
              <c:pt idx="4">
                <c:v>0.21311475409836064</c:v>
              </c:pt>
              <c:pt idx="5">
                <c:v>0.22641509433962265</c:v>
              </c:pt>
              <c:pt idx="6">
                <c:v>0.15932203389830507</c:v>
              </c:pt>
              <c:pt idx="7">
                <c:v>9.0592334494773524E-2</c:v>
              </c:pt>
              <c:pt idx="8">
                <c:v>0.15963855421686746</c:v>
              </c:pt>
              <c:pt idx="9">
                <c:v>0.10306406685236769</c:v>
              </c:pt>
              <c:pt idx="10">
                <c:v>0.1496437054631829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92513472"/>
        <c:axId val="1492514016"/>
      </c:barChart>
      <c:catAx>
        <c:axId val="1492513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925140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925140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92513472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56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3.7914691943127965E-2</c:v>
              </c:pt>
              <c:pt idx="1">
                <c:v>2.403846153846154E-2</c:v>
              </c:pt>
              <c:pt idx="2">
                <c:v>6.043956043956044E-2</c:v>
              </c:pt>
              <c:pt idx="3">
                <c:v>6.5217391304347824E-2</c:v>
              </c:pt>
              <c:pt idx="4">
                <c:v>0.10526315789473684</c:v>
              </c:pt>
              <c:pt idx="5">
                <c:v>0.12295081967213115</c:v>
              </c:pt>
              <c:pt idx="6">
                <c:v>0.10062893081761007</c:v>
              </c:pt>
              <c:pt idx="7">
                <c:v>9.4915254237288138E-2</c:v>
              </c:pt>
              <c:pt idx="8">
                <c:v>4.878048780487805E-2</c:v>
              </c:pt>
              <c:pt idx="9">
                <c:v>7.5301204819277115E-2</c:v>
              </c:pt>
              <c:pt idx="10">
                <c:v>7.5208913649025072E-2</c:v>
              </c:pt>
              <c:pt idx="11">
                <c:v>6.6508313539192399E-2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92486272"/>
        <c:axId val="1492519456"/>
      </c:barChart>
      <c:catAx>
        <c:axId val="1492486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925194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925194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92486272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56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0.10989010989010989</c:v>
              </c:pt>
              <c:pt idx="2">
                <c:v>0.10869565217391304</c:v>
              </c:pt>
              <c:pt idx="3">
                <c:v>0.2932330827067669</c:v>
              </c:pt>
              <c:pt idx="4">
                <c:v>0.21311475409836064</c:v>
              </c:pt>
              <c:pt idx="5">
                <c:v>0.22641509433962265</c:v>
              </c:pt>
              <c:pt idx="6">
                <c:v>0.15932203389830507</c:v>
              </c:pt>
              <c:pt idx="7">
                <c:v>9.0592334494773524E-2</c:v>
              </c:pt>
              <c:pt idx="8">
                <c:v>0.15963855421686746</c:v>
              </c:pt>
              <c:pt idx="9">
                <c:v>0.10306406685236769</c:v>
              </c:pt>
              <c:pt idx="10">
                <c:v>0.1496437054631829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92493344"/>
        <c:axId val="1492504768"/>
      </c:barChart>
      <c:catAx>
        <c:axId val="1492493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925047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925047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92493344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56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3.7914691943127965E-2</c:v>
              </c:pt>
              <c:pt idx="1">
                <c:v>2.403846153846154E-2</c:v>
              </c:pt>
              <c:pt idx="2">
                <c:v>6.043956043956044E-2</c:v>
              </c:pt>
              <c:pt idx="3">
                <c:v>6.5217391304347824E-2</c:v>
              </c:pt>
              <c:pt idx="4">
                <c:v>0.10526315789473684</c:v>
              </c:pt>
              <c:pt idx="5">
                <c:v>0.12295081967213115</c:v>
              </c:pt>
              <c:pt idx="6">
                <c:v>0.10062893081761007</c:v>
              </c:pt>
              <c:pt idx="7">
                <c:v>9.4915254237288138E-2</c:v>
              </c:pt>
              <c:pt idx="8">
                <c:v>4.878048780487805E-2</c:v>
              </c:pt>
              <c:pt idx="9">
                <c:v>7.5301204819277115E-2</c:v>
              </c:pt>
              <c:pt idx="10">
                <c:v>7.5208913649025072E-2</c:v>
              </c:pt>
              <c:pt idx="11">
                <c:v>6.6508313539192399E-2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92493888"/>
        <c:axId val="1492488992"/>
      </c:barChart>
      <c:catAx>
        <c:axId val="1492493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924889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924889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92493888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56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0.10989010989010989</c:v>
              </c:pt>
              <c:pt idx="2">
                <c:v>0.10869565217391304</c:v>
              </c:pt>
              <c:pt idx="3">
                <c:v>0.2932330827067669</c:v>
              </c:pt>
              <c:pt idx="4">
                <c:v>0.21311475409836064</c:v>
              </c:pt>
              <c:pt idx="5">
                <c:v>0.22641509433962265</c:v>
              </c:pt>
              <c:pt idx="6">
                <c:v>0.15932203389830507</c:v>
              </c:pt>
              <c:pt idx="7">
                <c:v>9.0592334494773524E-2</c:v>
              </c:pt>
              <c:pt idx="8">
                <c:v>0.15963855421686746</c:v>
              </c:pt>
              <c:pt idx="9">
                <c:v>0.10306406685236769</c:v>
              </c:pt>
              <c:pt idx="10">
                <c:v>0.1496437054631829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92491168"/>
        <c:axId val="1492510752"/>
      </c:barChart>
      <c:catAx>
        <c:axId val="1492491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925107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925107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92491168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</c:v>
              </c:pt>
              <c:pt idx="2">
                <c:v>0.108695652173913</c:v>
              </c:pt>
              <c:pt idx="3">
                <c:v>0.29323308270676601</c:v>
              </c:pt>
              <c:pt idx="4">
                <c:v>0.21311475409836</c:v>
              </c:pt>
              <c:pt idx="5">
                <c:v>0.22641509433962201</c:v>
              </c:pt>
              <c:pt idx="6">
                <c:v>0.15932203389830499</c:v>
              </c:pt>
              <c:pt idx="7">
                <c:v>9.0592334494773497E-2</c:v>
              </c:pt>
              <c:pt idx="8">
                <c:v>0.15963855421686701</c:v>
              </c:pt>
              <c:pt idx="9">
                <c:v>0.10306406685236701</c:v>
              </c:pt>
              <c:pt idx="10">
                <c:v>0.14964370546318201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55220704"/>
        <c:axId val="1455219616"/>
      </c:barChart>
      <c:catAx>
        <c:axId val="1455220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552196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552196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55220704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57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3.7914691943127965E-2</c:v>
              </c:pt>
              <c:pt idx="1">
                <c:v>2.403846153846154E-2</c:v>
              </c:pt>
              <c:pt idx="2">
                <c:v>6.043956043956044E-2</c:v>
              </c:pt>
              <c:pt idx="3">
                <c:v>6.5217391304347824E-2</c:v>
              </c:pt>
              <c:pt idx="4">
                <c:v>0.10526315789473684</c:v>
              </c:pt>
              <c:pt idx="5">
                <c:v>0.12295081967213115</c:v>
              </c:pt>
              <c:pt idx="6">
                <c:v>0.10062893081761007</c:v>
              </c:pt>
              <c:pt idx="7">
                <c:v>9.4915254237288138E-2</c:v>
              </c:pt>
              <c:pt idx="8">
                <c:v>4.878048780487805E-2</c:v>
              </c:pt>
              <c:pt idx="9">
                <c:v>7.5301204819277115E-2</c:v>
              </c:pt>
              <c:pt idx="10">
                <c:v>7.5208913649025072E-2</c:v>
              </c:pt>
              <c:pt idx="11">
                <c:v>6.6508313539192399E-2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92500960"/>
        <c:axId val="1492490624"/>
      </c:barChart>
      <c:catAx>
        <c:axId val="1492500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924906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924906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92500960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57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0.10989010989010989</c:v>
              </c:pt>
              <c:pt idx="2">
                <c:v>0.10869565217391304</c:v>
              </c:pt>
              <c:pt idx="3">
                <c:v>0.2932330827067669</c:v>
              </c:pt>
              <c:pt idx="4">
                <c:v>0.21311475409836064</c:v>
              </c:pt>
              <c:pt idx="5">
                <c:v>0.22641509433962265</c:v>
              </c:pt>
              <c:pt idx="6">
                <c:v>0.15932203389830507</c:v>
              </c:pt>
              <c:pt idx="7">
                <c:v>9.0592334494773524E-2</c:v>
              </c:pt>
              <c:pt idx="8">
                <c:v>0.15963855421686746</c:v>
              </c:pt>
              <c:pt idx="9">
                <c:v>0.10306406685236769</c:v>
              </c:pt>
              <c:pt idx="10">
                <c:v>0.1496437054631829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92511296"/>
        <c:axId val="1492511840"/>
      </c:barChart>
      <c:catAx>
        <c:axId val="1492511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925118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925118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92511296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57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3.7914691943127965E-2</c:v>
              </c:pt>
              <c:pt idx="1">
                <c:v>2.403846153846154E-2</c:v>
              </c:pt>
              <c:pt idx="2">
                <c:v>6.043956043956044E-2</c:v>
              </c:pt>
              <c:pt idx="3">
                <c:v>6.5217391304347824E-2</c:v>
              </c:pt>
              <c:pt idx="4">
                <c:v>0.10526315789473684</c:v>
              </c:pt>
              <c:pt idx="5">
                <c:v>0.12295081967213115</c:v>
              </c:pt>
              <c:pt idx="6">
                <c:v>0.10062893081761007</c:v>
              </c:pt>
              <c:pt idx="7">
                <c:v>9.4915254237288138E-2</c:v>
              </c:pt>
              <c:pt idx="8">
                <c:v>4.878048780487805E-2</c:v>
              </c:pt>
              <c:pt idx="9">
                <c:v>7.5301204819277115E-2</c:v>
              </c:pt>
              <c:pt idx="10">
                <c:v>7.5208913649025072E-2</c:v>
              </c:pt>
              <c:pt idx="11">
                <c:v>6.6508313539192399E-2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92505312"/>
        <c:axId val="1492490080"/>
      </c:barChart>
      <c:catAx>
        <c:axId val="1492505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924900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924900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92505312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57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0.10989010989010989</c:v>
              </c:pt>
              <c:pt idx="2">
                <c:v>0.10869565217391304</c:v>
              </c:pt>
              <c:pt idx="3">
                <c:v>0.2932330827067669</c:v>
              </c:pt>
              <c:pt idx="4">
                <c:v>0.21311475409836064</c:v>
              </c:pt>
              <c:pt idx="5">
                <c:v>0.22641509433962265</c:v>
              </c:pt>
              <c:pt idx="6">
                <c:v>0.15932203389830507</c:v>
              </c:pt>
              <c:pt idx="7">
                <c:v>9.0592334494773524E-2</c:v>
              </c:pt>
              <c:pt idx="8">
                <c:v>0.15963855421686746</c:v>
              </c:pt>
              <c:pt idx="9">
                <c:v>0.10306406685236769</c:v>
              </c:pt>
              <c:pt idx="10">
                <c:v>0.1496437054631829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92515104"/>
        <c:axId val="1492515648"/>
      </c:barChart>
      <c:catAx>
        <c:axId val="1492515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925156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925156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92515104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57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3.7914691943127965E-2</c:v>
              </c:pt>
              <c:pt idx="1">
                <c:v>2.403846153846154E-2</c:v>
              </c:pt>
              <c:pt idx="2">
                <c:v>6.043956043956044E-2</c:v>
              </c:pt>
              <c:pt idx="3">
                <c:v>6.5217391304347824E-2</c:v>
              </c:pt>
              <c:pt idx="4">
                <c:v>0.10526315789473684</c:v>
              </c:pt>
              <c:pt idx="5">
                <c:v>0.12295081967213115</c:v>
              </c:pt>
              <c:pt idx="6">
                <c:v>0.10062893081761007</c:v>
              </c:pt>
              <c:pt idx="7">
                <c:v>9.4915254237288138E-2</c:v>
              </c:pt>
              <c:pt idx="8">
                <c:v>4.878048780487805E-2</c:v>
              </c:pt>
              <c:pt idx="9">
                <c:v>7.5301204819277115E-2</c:v>
              </c:pt>
              <c:pt idx="10">
                <c:v>7.5208913649025072E-2</c:v>
              </c:pt>
              <c:pt idx="11">
                <c:v>6.6508313539192399E-2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92494432"/>
        <c:axId val="1492486816"/>
      </c:barChart>
      <c:catAx>
        <c:axId val="1492494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924868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924868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92494432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57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0.10989010989010989</c:v>
              </c:pt>
              <c:pt idx="2">
                <c:v>0.10869565217391304</c:v>
              </c:pt>
              <c:pt idx="3">
                <c:v>0.2932330827067669</c:v>
              </c:pt>
              <c:pt idx="4">
                <c:v>0.21311475409836064</c:v>
              </c:pt>
              <c:pt idx="5">
                <c:v>0.22641509433962265</c:v>
              </c:pt>
              <c:pt idx="6">
                <c:v>0.15932203389830507</c:v>
              </c:pt>
              <c:pt idx="7">
                <c:v>9.0592334494773524E-2</c:v>
              </c:pt>
              <c:pt idx="8">
                <c:v>0.15963855421686746</c:v>
              </c:pt>
              <c:pt idx="9">
                <c:v>0.10306406685236769</c:v>
              </c:pt>
              <c:pt idx="10">
                <c:v>0.1496437054631829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92501504"/>
        <c:axId val="1492499328"/>
      </c:barChart>
      <c:catAx>
        <c:axId val="1492501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924993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924993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92501504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57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3.7914691943127965E-2</c:v>
              </c:pt>
              <c:pt idx="1">
                <c:v>2.403846153846154E-2</c:v>
              </c:pt>
              <c:pt idx="2">
                <c:v>6.043956043956044E-2</c:v>
              </c:pt>
              <c:pt idx="3">
                <c:v>6.5217391304347824E-2</c:v>
              </c:pt>
              <c:pt idx="4">
                <c:v>0.10526315789473684</c:v>
              </c:pt>
              <c:pt idx="5">
                <c:v>0.12295081967213115</c:v>
              </c:pt>
              <c:pt idx="6">
                <c:v>0.10062893081761007</c:v>
              </c:pt>
              <c:pt idx="7">
                <c:v>9.4915254237288138E-2</c:v>
              </c:pt>
              <c:pt idx="8">
                <c:v>4.878048780487805E-2</c:v>
              </c:pt>
              <c:pt idx="9">
                <c:v>7.5301204819277115E-2</c:v>
              </c:pt>
              <c:pt idx="10">
                <c:v>7.5208913649025072E-2</c:v>
              </c:pt>
              <c:pt idx="11">
                <c:v>6.6508313539192399E-2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92520000"/>
        <c:axId val="1492502048"/>
      </c:barChart>
      <c:catAx>
        <c:axId val="1492520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925020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925020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92520000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57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0.10989010989010989</c:v>
              </c:pt>
              <c:pt idx="2">
                <c:v>0.10869565217391304</c:v>
              </c:pt>
              <c:pt idx="3">
                <c:v>0.2932330827067669</c:v>
              </c:pt>
              <c:pt idx="4">
                <c:v>0.21311475409836064</c:v>
              </c:pt>
              <c:pt idx="5">
                <c:v>0.22641509433962265</c:v>
              </c:pt>
              <c:pt idx="6">
                <c:v>0.15932203389830507</c:v>
              </c:pt>
              <c:pt idx="7">
                <c:v>9.0592334494773524E-2</c:v>
              </c:pt>
              <c:pt idx="8">
                <c:v>0.15963855421686746</c:v>
              </c:pt>
              <c:pt idx="9">
                <c:v>0.10306406685236769</c:v>
              </c:pt>
              <c:pt idx="10">
                <c:v>0.1496437054631829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92520544"/>
        <c:axId val="1492516192"/>
      </c:barChart>
      <c:catAx>
        <c:axId val="1492520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925161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925161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92520544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57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3.7914691943127965E-2</c:v>
              </c:pt>
              <c:pt idx="1">
                <c:v>2.403846153846154E-2</c:v>
              </c:pt>
              <c:pt idx="2">
                <c:v>6.043956043956044E-2</c:v>
              </c:pt>
              <c:pt idx="3">
                <c:v>6.5217391304347824E-2</c:v>
              </c:pt>
              <c:pt idx="4">
                <c:v>0.10526315789473684</c:v>
              </c:pt>
              <c:pt idx="5">
                <c:v>0.12295081967213115</c:v>
              </c:pt>
              <c:pt idx="6">
                <c:v>0.10062893081761007</c:v>
              </c:pt>
              <c:pt idx="7">
                <c:v>9.4915254237288138E-2</c:v>
              </c:pt>
              <c:pt idx="8">
                <c:v>4.878048780487805E-2</c:v>
              </c:pt>
              <c:pt idx="9">
                <c:v>7.5301204819277115E-2</c:v>
              </c:pt>
              <c:pt idx="10">
                <c:v>7.5208913649025072E-2</c:v>
              </c:pt>
              <c:pt idx="11">
                <c:v>6.6508313539192399E-2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92494976"/>
        <c:axId val="1492495520"/>
      </c:barChart>
      <c:catAx>
        <c:axId val="1492494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924955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924955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92494976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57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0.10989010989010989</c:v>
              </c:pt>
              <c:pt idx="2">
                <c:v>0.10869565217391304</c:v>
              </c:pt>
              <c:pt idx="3">
                <c:v>0.2932330827067669</c:v>
              </c:pt>
              <c:pt idx="4">
                <c:v>0.21311475409836064</c:v>
              </c:pt>
              <c:pt idx="5">
                <c:v>0.22641509433962265</c:v>
              </c:pt>
              <c:pt idx="6">
                <c:v>0.15932203389830507</c:v>
              </c:pt>
              <c:pt idx="7">
                <c:v>9.0592334494773524E-2</c:v>
              </c:pt>
              <c:pt idx="8">
                <c:v>0.15963855421686746</c:v>
              </c:pt>
              <c:pt idx="9">
                <c:v>0.10306406685236769</c:v>
              </c:pt>
              <c:pt idx="10">
                <c:v>0.1496437054631829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92502592"/>
        <c:axId val="1492503136"/>
      </c:barChart>
      <c:catAx>
        <c:axId val="1492502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925031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925031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92502592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3.7914691943127903E-2</c:v>
              </c:pt>
              <c:pt idx="1">
                <c:v>2.4038461538461502E-2</c:v>
              </c:pt>
              <c:pt idx="2">
                <c:v>6.0439560439560398E-2</c:v>
              </c:pt>
              <c:pt idx="3">
                <c:v>6.5217391304347797E-2</c:v>
              </c:pt>
              <c:pt idx="4">
                <c:v>0.105263157894736</c:v>
              </c:pt>
              <c:pt idx="5">
                <c:v>0.12295081967213101</c:v>
              </c:pt>
              <c:pt idx="6">
                <c:v>0.10062893081761</c:v>
              </c:pt>
              <c:pt idx="7">
                <c:v>9.4915254237288096E-2</c:v>
              </c:pt>
              <c:pt idx="8">
                <c:v>4.8780487804878002E-2</c:v>
              </c:pt>
              <c:pt idx="9">
                <c:v>7.5301204819277101E-2</c:v>
              </c:pt>
              <c:pt idx="10">
                <c:v>7.5208913649025003E-2</c:v>
              </c:pt>
              <c:pt idx="11">
                <c:v>6.6508313539192301E-2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55228320"/>
        <c:axId val="1455222336"/>
      </c:barChart>
      <c:catAx>
        <c:axId val="1455228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552223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552223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55228320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58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3.7914691943127965E-2</c:v>
              </c:pt>
              <c:pt idx="1">
                <c:v>2.403846153846154E-2</c:v>
              </c:pt>
              <c:pt idx="2">
                <c:v>6.043956043956044E-2</c:v>
              </c:pt>
              <c:pt idx="3">
                <c:v>6.5217391304347824E-2</c:v>
              </c:pt>
              <c:pt idx="4">
                <c:v>0.10526315789473684</c:v>
              </c:pt>
              <c:pt idx="5">
                <c:v>0.12295081967213115</c:v>
              </c:pt>
              <c:pt idx="6">
                <c:v>0.10062893081761007</c:v>
              </c:pt>
              <c:pt idx="7">
                <c:v>9.4915254237288138E-2</c:v>
              </c:pt>
              <c:pt idx="8">
                <c:v>4.878048780487805E-2</c:v>
              </c:pt>
              <c:pt idx="9">
                <c:v>7.5301204819277115E-2</c:v>
              </c:pt>
              <c:pt idx="10">
                <c:v>7.5208913649025072E-2</c:v>
              </c:pt>
              <c:pt idx="11">
                <c:v>6.6508313539192399E-2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92504224"/>
        <c:axId val="1492503680"/>
      </c:barChart>
      <c:catAx>
        <c:axId val="1492504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925036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925036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92504224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58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0.10989010989010989</c:v>
              </c:pt>
              <c:pt idx="2">
                <c:v>0.10869565217391304</c:v>
              </c:pt>
              <c:pt idx="3">
                <c:v>0.2932330827067669</c:v>
              </c:pt>
              <c:pt idx="4">
                <c:v>0.21311475409836064</c:v>
              </c:pt>
              <c:pt idx="5">
                <c:v>0.22641509433962265</c:v>
              </c:pt>
              <c:pt idx="6">
                <c:v>0.15932203389830507</c:v>
              </c:pt>
              <c:pt idx="7">
                <c:v>9.0592334494773524E-2</c:v>
              </c:pt>
              <c:pt idx="8">
                <c:v>0.15963855421686746</c:v>
              </c:pt>
              <c:pt idx="9">
                <c:v>0.10306406685236769</c:v>
              </c:pt>
              <c:pt idx="10">
                <c:v>0.1496437054631829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92497696"/>
        <c:axId val="1492496064"/>
      </c:barChart>
      <c:catAx>
        <c:axId val="1492497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92496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924960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92497696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58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3.7914691943127965E-2</c:v>
              </c:pt>
              <c:pt idx="1">
                <c:v>2.403846153846154E-2</c:v>
              </c:pt>
              <c:pt idx="2">
                <c:v>6.043956043956044E-2</c:v>
              </c:pt>
              <c:pt idx="3">
                <c:v>6.5217391304347824E-2</c:v>
              </c:pt>
              <c:pt idx="4">
                <c:v>0.10526315789473684</c:v>
              </c:pt>
              <c:pt idx="5">
                <c:v>0.12295081967213115</c:v>
              </c:pt>
              <c:pt idx="6">
                <c:v>0.10062893081761007</c:v>
              </c:pt>
              <c:pt idx="7">
                <c:v>9.4915254237288138E-2</c:v>
              </c:pt>
              <c:pt idx="8">
                <c:v>4.878048780487805E-2</c:v>
              </c:pt>
              <c:pt idx="9">
                <c:v>7.5301204819277115E-2</c:v>
              </c:pt>
              <c:pt idx="10">
                <c:v>7.5208913649025072E-2</c:v>
              </c:pt>
              <c:pt idx="11">
                <c:v>6.6508313539192399E-2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92536320"/>
        <c:axId val="1492530336"/>
      </c:barChart>
      <c:catAx>
        <c:axId val="1492536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925303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925303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92536320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58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0.10989010989010989</c:v>
              </c:pt>
              <c:pt idx="2">
                <c:v>0.10869565217391304</c:v>
              </c:pt>
              <c:pt idx="3">
                <c:v>0.2932330827067669</c:v>
              </c:pt>
              <c:pt idx="4">
                <c:v>0.21311475409836064</c:v>
              </c:pt>
              <c:pt idx="5">
                <c:v>0.22641509433962265</c:v>
              </c:pt>
              <c:pt idx="6">
                <c:v>0.15932203389830507</c:v>
              </c:pt>
              <c:pt idx="7">
                <c:v>9.0592334494773524E-2</c:v>
              </c:pt>
              <c:pt idx="8">
                <c:v>0.15963855421686746</c:v>
              </c:pt>
              <c:pt idx="9">
                <c:v>0.10306406685236769</c:v>
              </c:pt>
              <c:pt idx="10">
                <c:v>0.1496437054631829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92545024"/>
        <c:axId val="1492528160"/>
      </c:barChart>
      <c:catAx>
        <c:axId val="1492545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925281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925281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92545024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58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3.7914691943127965E-2</c:v>
              </c:pt>
              <c:pt idx="1">
                <c:v>2.403846153846154E-2</c:v>
              </c:pt>
              <c:pt idx="2">
                <c:v>6.043956043956044E-2</c:v>
              </c:pt>
              <c:pt idx="3">
                <c:v>6.5217391304347824E-2</c:v>
              </c:pt>
              <c:pt idx="4">
                <c:v>0.10526315789473684</c:v>
              </c:pt>
              <c:pt idx="5">
                <c:v>0.12295081967213115</c:v>
              </c:pt>
              <c:pt idx="6">
                <c:v>0.10062893081761007</c:v>
              </c:pt>
              <c:pt idx="7">
                <c:v>9.4915254237288138E-2</c:v>
              </c:pt>
              <c:pt idx="8">
                <c:v>4.878048780487805E-2</c:v>
              </c:pt>
              <c:pt idx="9">
                <c:v>7.5301204819277115E-2</c:v>
              </c:pt>
              <c:pt idx="10">
                <c:v>7.5208913649025072E-2</c:v>
              </c:pt>
              <c:pt idx="11">
                <c:v>6.6508313539192399E-2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92539584"/>
        <c:axId val="1492552640"/>
      </c:barChart>
      <c:catAx>
        <c:axId val="1492539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925526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925526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92539584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58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0.10989010989010989</c:v>
              </c:pt>
              <c:pt idx="2">
                <c:v>0.10869565217391304</c:v>
              </c:pt>
              <c:pt idx="3">
                <c:v>0.2932330827067669</c:v>
              </c:pt>
              <c:pt idx="4">
                <c:v>0.21311475409836064</c:v>
              </c:pt>
              <c:pt idx="5">
                <c:v>0.22641509433962265</c:v>
              </c:pt>
              <c:pt idx="6">
                <c:v>0.15932203389830507</c:v>
              </c:pt>
              <c:pt idx="7">
                <c:v>9.0592334494773524E-2</c:v>
              </c:pt>
              <c:pt idx="8">
                <c:v>0.15963855421686746</c:v>
              </c:pt>
              <c:pt idx="9">
                <c:v>0.10306406685236769</c:v>
              </c:pt>
              <c:pt idx="10">
                <c:v>0.1496437054631829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92546656"/>
        <c:axId val="1492540128"/>
      </c:barChart>
      <c:catAx>
        <c:axId val="1492546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925401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925401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92546656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58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3.7914691943127965E-2</c:v>
              </c:pt>
              <c:pt idx="1">
                <c:v>2.403846153846154E-2</c:v>
              </c:pt>
              <c:pt idx="2">
                <c:v>6.043956043956044E-2</c:v>
              </c:pt>
              <c:pt idx="3">
                <c:v>6.5217391304347824E-2</c:v>
              </c:pt>
              <c:pt idx="4">
                <c:v>0.10526315789473684</c:v>
              </c:pt>
              <c:pt idx="5">
                <c:v>0.12295081967213115</c:v>
              </c:pt>
              <c:pt idx="6">
                <c:v>0.10062893081761007</c:v>
              </c:pt>
              <c:pt idx="7">
                <c:v>9.4915254237288138E-2</c:v>
              </c:pt>
              <c:pt idx="8">
                <c:v>4.878048780487805E-2</c:v>
              </c:pt>
              <c:pt idx="9">
                <c:v>7.5301204819277115E-2</c:v>
              </c:pt>
              <c:pt idx="10">
                <c:v>7.5208913649025072E-2</c:v>
              </c:pt>
              <c:pt idx="11">
                <c:v>6.6508313539192399E-2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92540672"/>
        <c:axId val="1492524352"/>
      </c:barChart>
      <c:catAx>
        <c:axId val="1492540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925243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925243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92540672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58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0.10989010989010989</c:v>
              </c:pt>
              <c:pt idx="2">
                <c:v>0.10869565217391304</c:v>
              </c:pt>
              <c:pt idx="3">
                <c:v>0.2932330827067669</c:v>
              </c:pt>
              <c:pt idx="4">
                <c:v>0.21311475409836064</c:v>
              </c:pt>
              <c:pt idx="5">
                <c:v>0.22641509433962265</c:v>
              </c:pt>
              <c:pt idx="6">
                <c:v>0.15932203389830507</c:v>
              </c:pt>
              <c:pt idx="7">
                <c:v>9.0592334494773524E-2</c:v>
              </c:pt>
              <c:pt idx="8">
                <c:v>0.15963855421686746</c:v>
              </c:pt>
              <c:pt idx="9">
                <c:v>0.10306406685236769</c:v>
              </c:pt>
              <c:pt idx="10">
                <c:v>0.1496437054631829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92549920"/>
        <c:axId val="1492532512"/>
      </c:barChart>
      <c:catAx>
        <c:axId val="1492549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925325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925325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92549920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58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3.7914691943127965E-2</c:v>
              </c:pt>
              <c:pt idx="1">
                <c:v>2.403846153846154E-2</c:v>
              </c:pt>
              <c:pt idx="2">
                <c:v>6.043956043956044E-2</c:v>
              </c:pt>
              <c:pt idx="3">
                <c:v>6.5217391304347824E-2</c:v>
              </c:pt>
              <c:pt idx="4">
                <c:v>0.10526315789473684</c:v>
              </c:pt>
              <c:pt idx="5">
                <c:v>0.12295081967213115</c:v>
              </c:pt>
              <c:pt idx="6">
                <c:v>0.10062893081761007</c:v>
              </c:pt>
              <c:pt idx="7">
                <c:v>9.4915254237288138E-2</c:v>
              </c:pt>
              <c:pt idx="8">
                <c:v>4.878048780487805E-2</c:v>
              </c:pt>
              <c:pt idx="9">
                <c:v>7.5301204819277115E-2</c:v>
              </c:pt>
              <c:pt idx="10">
                <c:v>7.5208913649025072E-2</c:v>
              </c:pt>
              <c:pt idx="11">
                <c:v>6.6508313539192399E-2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92521088"/>
        <c:axId val="1492526528"/>
      </c:barChart>
      <c:catAx>
        <c:axId val="1492521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925265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925265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92521088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58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0.10989010989010989</c:v>
              </c:pt>
              <c:pt idx="2">
                <c:v>0.10869565217391304</c:v>
              </c:pt>
              <c:pt idx="3">
                <c:v>0.2932330827067669</c:v>
              </c:pt>
              <c:pt idx="4">
                <c:v>0.21311475409836064</c:v>
              </c:pt>
              <c:pt idx="5">
                <c:v>0.22641509433962265</c:v>
              </c:pt>
              <c:pt idx="6">
                <c:v>0.15932203389830507</c:v>
              </c:pt>
              <c:pt idx="7">
                <c:v>9.0592334494773524E-2</c:v>
              </c:pt>
              <c:pt idx="8">
                <c:v>0.15963855421686746</c:v>
              </c:pt>
              <c:pt idx="9">
                <c:v>0.10306406685236769</c:v>
              </c:pt>
              <c:pt idx="10">
                <c:v>0.1496437054631829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92538496"/>
        <c:axId val="1492542304"/>
      </c:barChart>
      <c:catAx>
        <c:axId val="1492538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925423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9254230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92538496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</c:v>
              </c:pt>
              <c:pt idx="2">
                <c:v>0.108695652173913</c:v>
              </c:pt>
              <c:pt idx="3">
                <c:v>0.29323308270676601</c:v>
              </c:pt>
              <c:pt idx="4">
                <c:v>0.21311475409836</c:v>
              </c:pt>
              <c:pt idx="5">
                <c:v>0.22641509433962201</c:v>
              </c:pt>
              <c:pt idx="6">
                <c:v>0.15932203389830499</c:v>
              </c:pt>
              <c:pt idx="7">
                <c:v>9.0592334494773497E-2</c:v>
              </c:pt>
              <c:pt idx="8">
                <c:v>0.15963855421686701</c:v>
              </c:pt>
              <c:pt idx="9">
                <c:v>0.10306406685236701</c:v>
              </c:pt>
              <c:pt idx="10">
                <c:v>0.14964370546318201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55221792"/>
        <c:axId val="1455228864"/>
      </c:barChart>
      <c:catAx>
        <c:axId val="1455221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552288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552288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55221792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59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3.7914691943127965E-2</c:v>
              </c:pt>
              <c:pt idx="1">
                <c:v>2.403846153846154E-2</c:v>
              </c:pt>
              <c:pt idx="2">
                <c:v>6.043956043956044E-2</c:v>
              </c:pt>
              <c:pt idx="3">
                <c:v>6.5217391304347824E-2</c:v>
              </c:pt>
              <c:pt idx="4">
                <c:v>0.10526315789473684</c:v>
              </c:pt>
              <c:pt idx="5">
                <c:v>0.12295081967213115</c:v>
              </c:pt>
              <c:pt idx="6">
                <c:v>0.10062893081761007</c:v>
              </c:pt>
              <c:pt idx="7">
                <c:v>9.4915254237288138E-2</c:v>
              </c:pt>
              <c:pt idx="8">
                <c:v>4.878048780487805E-2</c:v>
              </c:pt>
              <c:pt idx="9">
                <c:v>7.5301204819277115E-2</c:v>
              </c:pt>
              <c:pt idx="10">
                <c:v>7.5208913649025072E-2</c:v>
              </c:pt>
              <c:pt idx="11">
                <c:v>6.6508313539192399E-2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92544480"/>
        <c:axId val="1492528704"/>
      </c:barChart>
      <c:catAx>
        <c:axId val="1492544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925287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9252870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92544480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59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0.10989010989010989</c:v>
              </c:pt>
              <c:pt idx="2">
                <c:v>0.10869565217391304</c:v>
              </c:pt>
              <c:pt idx="3">
                <c:v>0.2932330827067669</c:v>
              </c:pt>
              <c:pt idx="4">
                <c:v>0.21311475409836064</c:v>
              </c:pt>
              <c:pt idx="5">
                <c:v>0.22641509433962265</c:v>
              </c:pt>
              <c:pt idx="6">
                <c:v>0.15932203389830507</c:v>
              </c:pt>
              <c:pt idx="7">
                <c:v>9.0592334494773524E-2</c:v>
              </c:pt>
              <c:pt idx="8">
                <c:v>0.15963855421686746</c:v>
              </c:pt>
              <c:pt idx="9">
                <c:v>0.10306406685236769</c:v>
              </c:pt>
              <c:pt idx="10">
                <c:v>0.1496437054631829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92554816"/>
        <c:axId val="1492553728"/>
      </c:barChart>
      <c:catAx>
        <c:axId val="1492554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925537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925537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92554816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59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3.7914691943127965E-2</c:v>
              </c:pt>
              <c:pt idx="1">
                <c:v>2.403846153846154E-2</c:v>
              </c:pt>
              <c:pt idx="2">
                <c:v>6.043956043956044E-2</c:v>
              </c:pt>
              <c:pt idx="3">
                <c:v>6.5217391304347824E-2</c:v>
              </c:pt>
              <c:pt idx="4">
                <c:v>0.10526315789473684</c:v>
              </c:pt>
              <c:pt idx="5">
                <c:v>0.12295081967213115</c:v>
              </c:pt>
              <c:pt idx="6">
                <c:v>0.10062893081761007</c:v>
              </c:pt>
              <c:pt idx="7">
                <c:v>9.4915254237288138E-2</c:v>
              </c:pt>
              <c:pt idx="8">
                <c:v>4.878048780487805E-2</c:v>
              </c:pt>
              <c:pt idx="9">
                <c:v>7.5301204819277115E-2</c:v>
              </c:pt>
              <c:pt idx="10">
                <c:v>7.5208913649025072E-2</c:v>
              </c:pt>
              <c:pt idx="11">
                <c:v>6.6508313539192399E-2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92542848"/>
        <c:axId val="1492529248"/>
      </c:barChart>
      <c:catAx>
        <c:axId val="1492542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925292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925292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92542848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59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0.10989010989010989</c:v>
              </c:pt>
              <c:pt idx="2">
                <c:v>0.10869565217391304</c:v>
              </c:pt>
              <c:pt idx="3">
                <c:v>0.2932330827067669</c:v>
              </c:pt>
              <c:pt idx="4">
                <c:v>0.21311475409836064</c:v>
              </c:pt>
              <c:pt idx="5">
                <c:v>0.22641509433962265</c:v>
              </c:pt>
              <c:pt idx="6">
                <c:v>0.15932203389830507</c:v>
              </c:pt>
              <c:pt idx="7">
                <c:v>9.0592334494773524E-2</c:v>
              </c:pt>
              <c:pt idx="8">
                <c:v>0.15963855421686746</c:v>
              </c:pt>
              <c:pt idx="9">
                <c:v>0.10306406685236769</c:v>
              </c:pt>
              <c:pt idx="10">
                <c:v>0.1496437054631829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92541216"/>
        <c:axId val="1492535776"/>
      </c:barChart>
      <c:catAx>
        <c:axId val="1492541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925357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925357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92541216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59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3.7914691943127965E-2</c:v>
              </c:pt>
              <c:pt idx="1">
                <c:v>2.403846153846154E-2</c:v>
              </c:pt>
              <c:pt idx="2">
                <c:v>6.043956043956044E-2</c:v>
              </c:pt>
              <c:pt idx="3">
                <c:v>6.5217391304347824E-2</c:v>
              </c:pt>
              <c:pt idx="4">
                <c:v>0.10526315789473684</c:v>
              </c:pt>
              <c:pt idx="5">
                <c:v>0.12295081967213115</c:v>
              </c:pt>
              <c:pt idx="6">
                <c:v>0.10062893081761007</c:v>
              </c:pt>
              <c:pt idx="7">
                <c:v>9.4915254237288138E-2</c:v>
              </c:pt>
              <c:pt idx="8">
                <c:v>4.878048780487805E-2</c:v>
              </c:pt>
              <c:pt idx="9">
                <c:v>7.5301204819277115E-2</c:v>
              </c:pt>
              <c:pt idx="10">
                <c:v>7.5208913649025072E-2</c:v>
              </c:pt>
              <c:pt idx="11">
                <c:v>6.6508313539192399E-2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92554272"/>
        <c:axId val="1492552096"/>
      </c:barChart>
      <c:catAx>
        <c:axId val="1492554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925520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925520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92554272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59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0.10989010989010989</c:v>
              </c:pt>
              <c:pt idx="2">
                <c:v>0.10869565217391304</c:v>
              </c:pt>
              <c:pt idx="3">
                <c:v>0.2932330827067669</c:v>
              </c:pt>
              <c:pt idx="4">
                <c:v>0.21311475409836064</c:v>
              </c:pt>
              <c:pt idx="5">
                <c:v>0.22641509433962265</c:v>
              </c:pt>
              <c:pt idx="6">
                <c:v>0.15932203389830507</c:v>
              </c:pt>
              <c:pt idx="7">
                <c:v>9.0592334494773524E-2</c:v>
              </c:pt>
              <c:pt idx="8">
                <c:v>0.15963855421686746</c:v>
              </c:pt>
              <c:pt idx="9">
                <c:v>0.10306406685236769</c:v>
              </c:pt>
              <c:pt idx="10">
                <c:v>0.1496437054631829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92536864"/>
        <c:axId val="1492539040"/>
      </c:barChart>
      <c:catAx>
        <c:axId val="1492536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925390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925390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92536864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59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3.7914691943127965E-2</c:v>
              </c:pt>
              <c:pt idx="1">
                <c:v>2.403846153846154E-2</c:v>
              </c:pt>
              <c:pt idx="2">
                <c:v>6.043956043956044E-2</c:v>
              </c:pt>
              <c:pt idx="3">
                <c:v>6.5217391304347824E-2</c:v>
              </c:pt>
              <c:pt idx="4">
                <c:v>0.10526315789473684</c:v>
              </c:pt>
              <c:pt idx="5">
                <c:v>0.12295081967213115</c:v>
              </c:pt>
              <c:pt idx="6">
                <c:v>0.10062893081761007</c:v>
              </c:pt>
              <c:pt idx="7">
                <c:v>9.4915254237288138E-2</c:v>
              </c:pt>
              <c:pt idx="8">
                <c:v>4.878048780487805E-2</c:v>
              </c:pt>
              <c:pt idx="9">
                <c:v>7.5301204819277115E-2</c:v>
              </c:pt>
              <c:pt idx="10">
                <c:v>7.5208913649025072E-2</c:v>
              </c:pt>
              <c:pt idx="11">
                <c:v>6.6508313539192399E-2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92529792"/>
        <c:axId val="1492550464"/>
      </c:barChart>
      <c:catAx>
        <c:axId val="1492529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925504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925504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92529792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59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0.10989010989010989</c:v>
              </c:pt>
              <c:pt idx="2">
                <c:v>0.10869565217391304</c:v>
              </c:pt>
              <c:pt idx="3">
                <c:v>0.2932330827067669</c:v>
              </c:pt>
              <c:pt idx="4">
                <c:v>0.21311475409836064</c:v>
              </c:pt>
              <c:pt idx="5">
                <c:v>0.22641509433962265</c:v>
              </c:pt>
              <c:pt idx="6">
                <c:v>0.15932203389830507</c:v>
              </c:pt>
              <c:pt idx="7">
                <c:v>9.0592334494773524E-2</c:v>
              </c:pt>
              <c:pt idx="8">
                <c:v>0.15963855421686746</c:v>
              </c:pt>
              <c:pt idx="9">
                <c:v>0.10306406685236769</c:v>
              </c:pt>
              <c:pt idx="10">
                <c:v>0.1496437054631829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92545568"/>
        <c:axId val="1492537408"/>
      </c:barChart>
      <c:catAx>
        <c:axId val="1492545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925374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925374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92545568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59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3.7914691943127965E-2</c:v>
              </c:pt>
              <c:pt idx="1">
                <c:v>2.403846153846154E-2</c:v>
              </c:pt>
              <c:pt idx="2">
                <c:v>6.043956043956044E-2</c:v>
              </c:pt>
              <c:pt idx="3">
                <c:v>6.5217391304347824E-2</c:v>
              </c:pt>
              <c:pt idx="4">
                <c:v>0.10526315789473684</c:v>
              </c:pt>
              <c:pt idx="5">
                <c:v>0.12295081967213115</c:v>
              </c:pt>
              <c:pt idx="6">
                <c:v>0.10062893081761007</c:v>
              </c:pt>
              <c:pt idx="7">
                <c:v>9.4915254237288138E-2</c:v>
              </c:pt>
              <c:pt idx="8">
                <c:v>4.878048780487805E-2</c:v>
              </c:pt>
              <c:pt idx="9">
                <c:v>7.5301204819277115E-2</c:v>
              </c:pt>
              <c:pt idx="10">
                <c:v>7.5208913649025072E-2</c:v>
              </c:pt>
              <c:pt idx="11">
                <c:v>6.6508313539192399E-2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92531424"/>
        <c:axId val="1492551008"/>
      </c:barChart>
      <c:catAx>
        <c:axId val="1492531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925510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925510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92531424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59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0.10989010989010989</c:v>
              </c:pt>
              <c:pt idx="2">
                <c:v>0.10869565217391304</c:v>
              </c:pt>
              <c:pt idx="3">
                <c:v>0.2932330827067669</c:v>
              </c:pt>
              <c:pt idx="4">
                <c:v>0.21311475409836064</c:v>
              </c:pt>
              <c:pt idx="5">
                <c:v>0.22641509433962265</c:v>
              </c:pt>
              <c:pt idx="6">
                <c:v>0.15932203389830507</c:v>
              </c:pt>
              <c:pt idx="7">
                <c:v>9.0592334494773524E-2</c:v>
              </c:pt>
              <c:pt idx="8">
                <c:v>0.15963855421686746</c:v>
              </c:pt>
              <c:pt idx="9">
                <c:v>0.10306406685236769</c:v>
              </c:pt>
              <c:pt idx="10">
                <c:v>0.1496437054631829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92537952"/>
        <c:axId val="1492548832"/>
      </c:barChart>
      <c:catAx>
        <c:axId val="1492537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925488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925488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92537952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3.7914691943127903E-2</c:v>
              </c:pt>
              <c:pt idx="1">
                <c:v>2.4038461538461502E-2</c:v>
              </c:pt>
              <c:pt idx="2">
                <c:v>6.0439560439560398E-2</c:v>
              </c:pt>
              <c:pt idx="3">
                <c:v>6.5217391304347797E-2</c:v>
              </c:pt>
              <c:pt idx="4">
                <c:v>0.105263157894736</c:v>
              </c:pt>
              <c:pt idx="5">
                <c:v>0.12295081967213101</c:v>
              </c:pt>
              <c:pt idx="6">
                <c:v>0.10062893081761</c:v>
              </c:pt>
              <c:pt idx="7">
                <c:v>9.4915254237288096E-2</c:v>
              </c:pt>
              <c:pt idx="8">
                <c:v>4.8780487804878002E-2</c:v>
              </c:pt>
              <c:pt idx="9">
                <c:v>7.5301204819277101E-2</c:v>
              </c:pt>
              <c:pt idx="10">
                <c:v>7.5208913649025003E-2</c:v>
              </c:pt>
              <c:pt idx="11">
                <c:v>6.6508313539192301E-2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47980544"/>
        <c:axId val="1247986528"/>
      </c:barChart>
      <c:catAx>
        <c:axId val="1247980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2479865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479865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247980544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3.7914691943127903E-2</c:v>
              </c:pt>
              <c:pt idx="1">
                <c:v>2.4038461538461502E-2</c:v>
              </c:pt>
              <c:pt idx="2">
                <c:v>6.0439560439560398E-2</c:v>
              </c:pt>
              <c:pt idx="3">
                <c:v>6.5217391304347797E-2</c:v>
              </c:pt>
              <c:pt idx="4">
                <c:v>0.105263157894736</c:v>
              </c:pt>
              <c:pt idx="5">
                <c:v>0.12295081967213101</c:v>
              </c:pt>
              <c:pt idx="6">
                <c:v>0.10062893081761</c:v>
              </c:pt>
              <c:pt idx="7">
                <c:v>9.4915254237288096E-2</c:v>
              </c:pt>
              <c:pt idx="8">
                <c:v>4.8780487804878002E-2</c:v>
              </c:pt>
              <c:pt idx="9">
                <c:v>7.5301204819277101E-2</c:v>
              </c:pt>
              <c:pt idx="10">
                <c:v>7.5208913649025003E-2</c:v>
              </c:pt>
              <c:pt idx="11">
                <c:v>6.6508313539192301E-2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55220160"/>
        <c:axId val="1455226688"/>
      </c:barChart>
      <c:catAx>
        <c:axId val="1455220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552266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552266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55220160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60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3.7914691943127965E-2</c:v>
              </c:pt>
              <c:pt idx="1">
                <c:v>2.403846153846154E-2</c:v>
              </c:pt>
              <c:pt idx="2">
                <c:v>6.043956043956044E-2</c:v>
              </c:pt>
              <c:pt idx="3">
                <c:v>6.5217391304347824E-2</c:v>
              </c:pt>
              <c:pt idx="4">
                <c:v>0.10526315789473684</c:v>
              </c:pt>
              <c:pt idx="5">
                <c:v>0.12295081967213115</c:v>
              </c:pt>
              <c:pt idx="6">
                <c:v>0.10062893081761007</c:v>
              </c:pt>
              <c:pt idx="7">
                <c:v>9.4915254237288138E-2</c:v>
              </c:pt>
              <c:pt idx="8">
                <c:v>4.878048780487805E-2</c:v>
              </c:pt>
              <c:pt idx="9">
                <c:v>7.5301204819277115E-2</c:v>
              </c:pt>
              <c:pt idx="10">
                <c:v>7.5208913649025072E-2</c:v>
              </c:pt>
              <c:pt idx="11">
                <c:v>6.6508313539192399E-2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92530880"/>
        <c:axId val="1492534144"/>
      </c:barChart>
      <c:catAx>
        <c:axId val="1492530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925341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925341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92530880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60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0.10989010989010989</c:v>
              </c:pt>
              <c:pt idx="2">
                <c:v>0.10869565217391304</c:v>
              </c:pt>
              <c:pt idx="3">
                <c:v>0.2932330827067669</c:v>
              </c:pt>
              <c:pt idx="4">
                <c:v>0.21311475409836064</c:v>
              </c:pt>
              <c:pt idx="5">
                <c:v>0.22641509433962265</c:v>
              </c:pt>
              <c:pt idx="6">
                <c:v>0.15932203389830507</c:v>
              </c:pt>
              <c:pt idx="7">
                <c:v>9.0592334494773524E-2</c:v>
              </c:pt>
              <c:pt idx="8">
                <c:v>0.15963855421686746</c:v>
              </c:pt>
              <c:pt idx="9">
                <c:v>0.10306406685236769</c:v>
              </c:pt>
              <c:pt idx="10">
                <c:v>0.1496437054631829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92541760"/>
        <c:axId val="1492521632"/>
      </c:barChart>
      <c:catAx>
        <c:axId val="1492541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925216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925216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92541760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60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3.7914691943127965E-2</c:v>
              </c:pt>
              <c:pt idx="1">
                <c:v>2.403846153846154E-2</c:v>
              </c:pt>
              <c:pt idx="2">
                <c:v>6.043956043956044E-2</c:v>
              </c:pt>
              <c:pt idx="3">
                <c:v>6.5217391304347824E-2</c:v>
              </c:pt>
              <c:pt idx="4">
                <c:v>0.10526315789473684</c:v>
              </c:pt>
              <c:pt idx="5">
                <c:v>0.12295081967213115</c:v>
              </c:pt>
              <c:pt idx="6">
                <c:v>0.10062893081761007</c:v>
              </c:pt>
              <c:pt idx="7">
                <c:v>9.4915254237288138E-2</c:v>
              </c:pt>
              <c:pt idx="8">
                <c:v>4.878048780487805E-2</c:v>
              </c:pt>
              <c:pt idx="9">
                <c:v>7.5301204819277115E-2</c:v>
              </c:pt>
              <c:pt idx="10">
                <c:v>7.5208913649025072E-2</c:v>
              </c:pt>
              <c:pt idx="11">
                <c:v>6.6508313539192399E-2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92543936"/>
        <c:axId val="1492553184"/>
      </c:barChart>
      <c:catAx>
        <c:axId val="1492543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925531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925531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92543936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60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0.10989010989010989</c:v>
              </c:pt>
              <c:pt idx="2">
                <c:v>0.10869565217391304</c:v>
              </c:pt>
              <c:pt idx="3">
                <c:v>0.2932330827067669</c:v>
              </c:pt>
              <c:pt idx="4">
                <c:v>0.21311475409836064</c:v>
              </c:pt>
              <c:pt idx="5">
                <c:v>0.22641509433962265</c:v>
              </c:pt>
              <c:pt idx="6">
                <c:v>0.15932203389830507</c:v>
              </c:pt>
              <c:pt idx="7">
                <c:v>9.0592334494773524E-2</c:v>
              </c:pt>
              <c:pt idx="8">
                <c:v>0.15963855421686746</c:v>
              </c:pt>
              <c:pt idx="9">
                <c:v>0.10306406685236769</c:v>
              </c:pt>
              <c:pt idx="10">
                <c:v>0.1496437054631829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92543392"/>
        <c:axId val="1492531968"/>
      </c:barChart>
      <c:catAx>
        <c:axId val="1492543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925319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925319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92543392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60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3.7914691943127965E-2</c:v>
              </c:pt>
              <c:pt idx="1">
                <c:v>2.403846153846154E-2</c:v>
              </c:pt>
              <c:pt idx="2">
                <c:v>6.043956043956044E-2</c:v>
              </c:pt>
              <c:pt idx="3">
                <c:v>6.5217391304347824E-2</c:v>
              </c:pt>
              <c:pt idx="4">
                <c:v>0.10526315789473684</c:v>
              </c:pt>
              <c:pt idx="5">
                <c:v>0.12295081967213115</c:v>
              </c:pt>
              <c:pt idx="6">
                <c:v>0.10062893081761007</c:v>
              </c:pt>
              <c:pt idx="7">
                <c:v>9.4915254237288138E-2</c:v>
              </c:pt>
              <c:pt idx="8">
                <c:v>4.878048780487805E-2</c:v>
              </c:pt>
              <c:pt idx="9">
                <c:v>7.5301204819277115E-2</c:v>
              </c:pt>
              <c:pt idx="10">
                <c:v>7.5208913649025072E-2</c:v>
              </c:pt>
              <c:pt idx="11">
                <c:v>6.6508313539192399E-2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92555360"/>
        <c:axId val="1492534688"/>
      </c:barChart>
      <c:catAx>
        <c:axId val="1492555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925346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925346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92555360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60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0.10989010989010989</c:v>
              </c:pt>
              <c:pt idx="2">
                <c:v>0.10869565217391304</c:v>
              </c:pt>
              <c:pt idx="3">
                <c:v>0.2932330827067669</c:v>
              </c:pt>
              <c:pt idx="4">
                <c:v>0.21311475409836064</c:v>
              </c:pt>
              <c:pt idx="5">
                <c:v>0.22641509433962265</c:v>
              </c:pt>
              <c:pt idx="6">
                <c:v>0.15932203389830507</c:v>
              </c:pt>
              <c:pt idx="7">
                <c:v>9.0592334494773524E-2</c:v>
              </c:pt>
              <c:pt idx="8">
                <c:v>0.15963855421686746</c:v>
              </c:pt>
              <c:pt idx="9">
                <c:v>0.10306406685236769</c:v>
              </c:pt>
              <c:pt idx="10">
                <c:v>0.1496437054631829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92546112"/>
        <c:axId val="1492547200"/>
      </c:barChart>
      <c:catAx>
        <c:axId val="1492546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925472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925472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92546112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60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3.7914691943127965E-2</c:v>
              </c:pt>
              <c:pt idx="1">
                <c:v>2.403846153846154E-2</c:v>
              </c:pt>
              <c:pt idx="2">
                <c:v>6.043956043956044E-2</c:v>
              </c:pt>
              <c:pt idx="3">
                <c:v>6.5217391304347824E-2</c:v>
              </c:pt>
              <c:pt idx="4">
                <c:v>0.10526315789473684</c:v>
              </c:pt>
              <c:pt idx="5">
                <c:v>0.12295081967213115</c:v>
              </c:pt>
              <c:pt idx="6">
                <c:v>0.10062893081761007</c:v>
              </c:pt>
              <c:pt idx="7">
                <c:v>9.4915254237288138E-2</c:v>
              </c:pt>
              <c:pt idx="8">
                <c:v>4.878048780487805E-2</c:v>
              </c:pt>
              <c:pt idx="9">
                <c:v>7.5301204819277115E-2</c:v>
              </c:pt>
              <c:pt idx="10">
                <c:v>7.5208913649025072E-2</c:v>
              </c:pt>
              <c:pt idx="11">
                <c:v>6.6508313539192399E-2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92551552"/>
        <c:axId val="1492533056"/>
      </c:barChart>
      <c:catAx>
        <c:axId val="1492551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925330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925330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92551552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60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0.10989010989010989</c:v>
              </c:pt>
              <c:pt idx="2">
                <c:v>0.10869565217391304</c:v>
              </c:pt>
              <c:pt idx="3">
                <c:v>0.2932330827067669</c:v>
              </c:pt>
              <c:pt idx="4">
                <c:v>0.21311475409836064</c:v>
              </c:pt>
              <c:pt idx="5">
                <c:v>0.22641509433962265</c:v>
              </c:pt>
              <c:pt idx="6">
                <c:v>0.15932203389830507</c:v>
              </c:pt>
              <c:pt idx="7">
                <c:v>9.0592334494773524E-2</c:v>
              </c:pt>
              <c:pt idx="8">
                <c:v>0.15963855421686746</c:v>
              </c:pt>
              <c:pt idx="9">
                <c:v>0.10306406685236769</c:v>
              </c:pt>
              <c:pt idx="10">
                <c:v>0.1496437054631829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92525984"/>
        <c:axId val="1492533600"/>
      </c:barChart>
      <c:catAx>
        <c:axId val="1492525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925336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925336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92525984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60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3.7914691943127965E-2</c:v>
              </c:pt>
              <c:pt idx="1">
                <c:v>2.403846153846154E-2</c:v>
              </c:pt>
              <c:pt idx="2">
                <c:v>6.043956043956044E-2</c:v>
              </c:pt>
              <c:pt idx="3">
                <c:v>6.5217391304347824E-2</c:v>
              </c:pt>
              <c:pt idx="4">
                <c:v>0.10526315789473684</c:v>
              </c:pt>
              <c:pt idx="5">
                <c:v>0.12295081967213115</c:v>
              </c:pt>
              <c:pt idx="6">
                <c:v>0.10062893081761007</c:v>
              </c:pt>
              <c:pt idx="7">
                <c:v>9.4915254237288138E-2</c:v>
              </c:pt>
              <c:pt idx="8">
                <c:v>4.878048780487805E-2</c:v>
              </c:pt>
              <c:pt idx="9">
                <c:v>7.5301204819277115E-2</c:v>
              </c:pt>
              <c:pt idx="10">
                <c:v>7.5208913649025072E-2</c:v>
              </c:pt>
              <c:pt idx="11">
                <c:v>6.6508313539192399E-2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92522176"/>
        <c:axId val="1492522720"/>
      </c:barChart>
      <c:catAx>
        <c:axId val="1492522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925227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925227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92522176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60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0.10989010989010989</c:v>
              </c:pt>
              <c:pt idx="2">
                <c:v>0.10869565217391304</c:v>
              </c:pt>
              <c:pt idx="3">
                <c:v>0.2932330827067669</c:v>
              </c:pt>
              <c:pt idx="4">
                <c:v>0.21311475409836064</c:v>
              </c:pt>
              <c:pt idx="5">
                <c:v>0.22641509433962265</c:v>
              </c:pt>
              <c:pt idx="6">
                <c:v>0.15932203389830507</c:v>
              </c:pt>
              <c:pt idx="7">
                <c:v>9.0592334494773524E-2</c:v>
              </c:pt>
              <c:pt idx="8">
                <c:v>0.15963855421686746</c:v>
              </c:pt>
              <c:pt idx="9">
                <c:v>0.10306406685236769</c:v>
              </c:pt>
              <c:pt idx="10">
                <c:v>0.1496437054631829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92547744"/>
        <c:axId val="1492524896"/>
      </c:barChart>
      <c:catAx>
        <c:axId val="1492547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925248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925248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92547744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0.10989010989010989</c:v>
              </c:pt>
              <c:pt idx="2">
                <c:v>0.10869565217391304</c:v>
              </c:pt>
              <c:pt idx="3">
                <c:v>0.2932330827067669</c:v>
              </c:pt>
              <c:pt idx="4">
                <c:v>0.21311475409836064</c:v>
              </c:pt>
              <c:pt idx="5">
                <c:v>0.22641509433962265</c:v>
              </c:pt>
              <c:pt idx="6">
                <c:v>0.15932203389830507</c:v>
              </c:pt>
              <c:pt idx="7">
                <c:v>9.0592334494773524E-2</c:v>
              </c:pt>
              <c:pt idx="8">
                <c:v>0.15963855421686746</c:v>
              </c:pt>
              <c:pt idx="9">
                <c:v>0.10306406685236769</c:v>
              </c:pt>
              <c:pt idx="10">
                <c:v>0.1496437054631829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55224512"/>
        <c:axId val="1455229408"/>
      </c:barChart>
      <c:catAx>
        <c:axId val="1455224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552294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552294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55224512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6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3.7914691943127965E-2</c:v>
              </c:pt>
              <c:pt idx="1">
                <c:v>2.403846153846154E-2</c:v>
              </c:pt>
              <c:pt idx="2">
                <c:v>6.043956043956044E-2</c:v>
              </c:pt>
              <c:pt idx="3">
                <c:v>6.5217391304347824E-2</c:v>
              </c:pt>
              <c:pt idx="4">
                <c:v>0.10526315789473684</c:v>
              </c:pt>
              <c:pt idx="5">
                <c:v>0.12295081967213115</c:v>
              </c:pt>
              <c:pt idx="6">
                <c:v>0.10062893081761007</c:v>
              </c:pt>
              <c:pt idx="7">
                <c:v>9.4915254237288138E-2</c:v>
              </c:pt>
              <c:pt idx="8">
                <c:v>4.878048780487805E-2</c:v>
              </c:pt>
              <c:pt idx="9">
                <c:v>7.5301204819277115E-2</c:v>
              </c:pt>
              <c:pt idx="10">
                <c:v>7.5208913649025072E-2</c:v>
              </c:pt>
              <c:pt idx="11">
                <c:v>6.6508313539192399E-2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92548288"/>
        <c:axId val="1492549376"/>
      </c:barChart>
      <c:catAx>
        <c:axId val="1492548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925493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925493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92548288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6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0.10989010989010989</c:v>
              </c:pt>
              <c:pt idx="2">
                <c:v>0.10869565217391304</c:v>
              </c:pt>
              <c:pt idx="3">
                <c:v>0.2932330827067669</c:v>
              </c:pt>
              <c:pt idx="4">
                <c:v>0.21311475409836064</c:v>
              </c:pt>
              <c:pt idx="5">
                <c:v>0.22641509433962265</c:v>
              </c:pt>
              <c:pt idx="6">
                <c:v>0.15932203389830507</c:v>
              </c:pt>
              <c:pt idx="7">
                <c:v>9.0592334494773524E-2</c:v>
              </c:pt>
              <c:pt idx="8">
                <c:v>0.15963855421686746</c:v>
              </c:pt>
              <c:pt idx="9">
                <c:v>0.10306406685236769</c:v>
              </c:pt>
              <c:pt idx="10">
                <c:v>0.1496437054631829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92523264"/>
        <c:axId val="1492535232"/>
      </c:barChart>
      <c:catAx>
        <c:axId val="1492523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925352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925352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92523264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6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3.7914691943127965E-2</c:v>
              </c:pt>
              <c:pt idx="1">
                <c:v>2.403846153846154E-2</c:v>
              </c:pt>
              <c:pt idx="2">
                <c:v>6.043956043956044E-2</c:v>
              </c:pt>
              <c:pt idx="3">
                <c:v>6.5217391304347824E-2</c:v>
              </c:pt>
              <c:pt idx="4">
                <c:v>0.10526315789473684</c:v>
              </c:pt>
              <c:pt idx="5">
                <c:v>0.12295081967213115</c:v>
              </c:pt>
              <c:pt idx="6">
                <c:v>0.10062893081761007</c:v>
              </c:pt>
              <c:pt idx="7">
                <c:v>9.4915254237288138E-2</c:v>
              </c:pt>
              <c:pt idx="8">
                <c:v>4.878048780487805E-2</c:v>
              </c:pt>
              <c:pt idx="9">
                <c:v>7.5301204819277115E-2</c:v>
              </c:pt>
              <c:pt idx="10">
                <c:v>7.5208913649025072E-2</c:v>
              </c:pt>
              <c:pt idx="11">
                <c:v>6.6508313539192399E-2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92523808"/>
        <c:axId val="1492525440"/>
      </c:barChart>
      <c:catAx>
        <c:axId val="1492523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925254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925254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92523808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6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0.10989010989010989</c:v>
              </c:pt>
              <c:pt idx="2">
                <c:v>0.10869565217391304</c:v>
              </c:pt>
              <c:pt idx="3">
                <c:v>0.2932330827067669</c:v>
              </c:pt>
              <c:pt idx="4">
                <c:v>0.21311475409836064</c:v>
              </c:pt>
              <c:pt idx="5">
                <c:v>0.22641509433962265</c:v>
              </c:pt>
              <c:pt idx="6">
                <c:v>0.15932203389830507</c:v>
              </c:pt>
              <c:pt idx="7">
                <c:v>9.0592334494773524E-2</c:v>
              </c:pt>
              <c:pt idx="8">
                <c:v>0.15963855421686746</c:v>
              </c:pt>
              <c:pt idx="9">
                <c:v>0.10306406685236769</c:v>
              </c:pt>
              <c:pt idx="10">
                <c:v>0.1496437054631829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92527072"/>
        <c:axId val="1492527616"/>
      </c:barChart>
      <c:catAx>
        <c:axId val="1492527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925276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925276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92527072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6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3.7914691943127965E-2</c:v>
              </c:pt>
              <c:pt idx="1">
                <c:v>2.403846153846154E-2</c:v>
              </c:pt>
              <c:pt idx="2">
                <c:v>6.043956043956044E-2</c:v>
              </c:pt>
              <c:pt idx="3">
                <c:v>6.5217391304347824E-2</c:v>
              </c:pt>
              <c:pt idx="4">
                <c:v>0.10526315789473684</c:v>
              </c:pt>
              <c:pt idx="5">
                <c:v>0.12295081967213115</c:v>
              </c:pt>
              <c:pt idx="6">
                <c:v>0.10062893081761007</c:v>
              </c:pt>
              <c:pt idx="7">
                <c:v>9.4915254237288138E-2</c:v>
              </c:pt>
              <c:pt idx="8">
                <c:v>4.878048780487805E-2</c:v>
              </c:pt>
              <c:pt idx="9">
                <c:v>7.5301204819277115E-2</c:v>
              </c:pt>
              <c:pt idx="10">
                <c:v>7.5208913649025072E-2</c:v>
              </c:pt>
              <c:pt idx="11">
                <c:v>6.6508313539192399E-2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92566240"/>
        <c:axId val="1492561344"/>
      </c:barChart>
      <c:catAx>
        <c:axId val="1492566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925613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925613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92566240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6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0.10989010989010989</c:v>
              </c:pt>
              <c:pt idx="2">
                <c:v>0.10869565217391304</c:v>
              </c:pt>
              <c:pt idx="3">
                <c:v>0.2932330827067669</c:v>
              </c:pt>
              <c:pt idx="4">
                <c:v>0.21311475409836064</c:v>
              </c:pt>
              <c:pt idx="5">
                <c:v>0.22641509433962265</c:v>
              </c:pt>
              <c:pt idx="6">
                <c:v>0.15932203389830507</c:v>
              </c:pt>
              <c:pt idx="7">
                <c:v>9.0592334494773524E-2</c:v>
              </c:pt>
              <c:pt idx="8">
                <c:v>0.15963855421686746</c:v>
              </c:pt>
              <c:pt idx="9">
                <c:v>0.10306406685236769</c:v>
              </c:pt>
              <c:pt idx="10">
                <c:v>0.1496437054631829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92558624"/>
        <c:axId val="1492562976"/>
      </c:barChart>
      <c:catAx>
        <c:axId val="1492558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925629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925629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92558624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6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3.7914691943127965E-2</c:v>
              </c:pt>
              <c:pt idx="1">
                <c:v>2.403846153846154E-2</c:v>
              </c:pt>
              <c:pt idx="2">
                <c:v>6.043956043956044E-2</c:v>
              </c:pt>
              <c:pt idx="3">
                <c:v>6.5217391304347824E-2</c:v>
              </c:pt>
              <c:pt idx="4">
                <c:v>0.10526315789473684</c:v>
              </c:pt>
              <c:pt idx="5">
                <c:v>0.12295081967213115</c:v>
              </c:pt>
              <c:pt idx="6">
                <c:v>0.10062893081761007</c:v>
              </c:pt>
              <c:pt idx="7">
                <c:v>9.4915254237288138E-2</c:v>
              </c:pt>
              <c:pt idx="8">
                <c:v>4.878048780487805E-2</c:v>
              </c:pt>
              <c:pt idx="9">
                <c:v>7.5301204819277115E-2</c:v>
              </c:pt>
              <c:pt idx="10">
                <c:v>7.5208913649025072E-2</c:v>
              </c:pt>
              <c:pt idx="11">
                <c:v>6.6508313539192399E-2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92570048"/>
        <c:axId val="1492570592"/>
      </c:barChart>
      <c:catAx>
        <c:axId val="1492570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925705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925705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92570048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6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0.10989010989010989</c:v>
              </c:pt>
              <c:pt idx="2">
                <c:v>0.10869565217391304</c:v>
              </c:pt>
              <c:pt idx="3">
                <c:v>0.2932330827067669</c:v>
              </c:pt>
              <c:pt idx="4">
                <c:v>0.21311475409836064</c:v>
              </c:pt>
              <c:pt idx="5">
                <c:v>0.22641509433962265</c:v>
              </c:pt>
              <c:pt idx="6">
                <c:v>0.15932203389830507</c:v>
              </c:pt>
              <c:pt idx="7">
                <c:v>9.0592334494773524E-2</c:v>
              </c:pt>
              <c:pt idx="8">
                <c:v>0.15963855421686746</c:v>
              </c:pt>
              <c:pt idx="9">
                <c:v>0.10306406685236769</c:v>
              </c:pt>
              <c:pt idx="10">
                <c:v>0.1496437054631829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92581472"/>
        <c:axId val="1492563520"/>
      </c:barChart>
      <c:catAx>
        <c:axId val="1492581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925635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925635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92581472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6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3.7914691943127965E-2</c:v>
              </c:pt>
              <c:pt idx="1">
                <c:v>2.403846153846154E-2</c:v>
              </c:pt>
              <c:pt idx="2">
                <c:v>6.043956043956044E-2</c:v>
              </c:pt>
              <c:pt idx="3">
                <c:v>6.5217391304347824E-2</c:v>
              </c:pt>
              <c:pt idx="4">
                <c:v>0.10526315789473684</c:v>
              </c:pt>
              <c:pt idx="5">
                <c:v>0.12295081967213115</c:v>
              </c:pt>
              <c:pt idx="6">
                <c:v>0.10062893081761007</c:v>
              </c:pt>
              <c:pt idx="7">
                <c:v>9.4915254237288138E-2</c:v>
              </c:pt>
              <c:pt idx="8">
                <c:v>4.878048780487805E-2</c:v>
              </c:pt>
              <c:pt idx="9">
                <c:v>7.5301204819277115E-2</c:v>
              </c:pt>
              <c:pt idx="10">
                <c:v>7.5208913649025072E-2</c:v>
              </c:pt>
              <c:pt idx="11">
                <c:v>6.6508313539192399E-2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92565152"/>
        <c:axId val="1492559168"/>
      </c:barChart>
      <c:catAx>
        <c:axId val="1492565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925591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925591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92565152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6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0.10989010989010989</c:v>
              </c:pt>
              <c:pt idx="2">
                <c:v>0.10869565217391304</c:v>
              </c:pt>
              <c:pt idx="3">
                <c:v>0.2932330827067669</c:v>
              </c:pt>
              <c:pt idx="4">
                <c:v>0.21311475409836064</c:v>
              </c:pt>
              <c:pt idx="5">
                <c:v>0.22641509433962265</c:v>
              </c:pt>
              <c:pt idx="6">
                <c:v>0.15932203389830507</c:v>
              </c:pt>
              <c:pt idx="7">
                <c:v>9.0592334494773524E-2</c:v>
              </c:pt>
              <c:pt idx="8">
                <c:v>0.15963855421686746</c:v>
              </c:pt>
              <c:pt idx="9">
                <c:v>0.10306406685236769</c:v>
              </c:pt>
              <c:pt idx="10">
                <c:v>0.1496437054631829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92567872"/>
        <c:axId val="1492566784"/>
      </c:barChart>
      <c:catAx>
        <c:axId val="1492567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925667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925667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92567872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3.7914691943127965E-2</c:v>
              </c:pt>
              <c:pt idx="1">
                <c:v>2.403846153846154E-2</c:v>
              </c:pt>
              <c:pt idx="2">
                <c:v>6.043956043956044E-2</c:v>
              </c:pt>
              <c:pt idx="3">
                <c:v>6.5217391304347824E-2</c:v>
              </c:pt>
              <c:pt idx="4">
                <c:v>0.10526315789473684</c:v>
              </c:pt>
              <c:pt idx="5">
                <c:v>0.12295081967213115</c:v>
              </c:pt>
              <c:pt idx="6">
                <c:v>0.10062893081761007</c:v>
              </c:pt>
              <c:pt idx="7">
                <c:v>9.4915254237288138E-2</c:v>
              </c:pt>
              <c:pt idx="8">
                <c:v>4.878048780487805E-2</c:v>
              </c:pt>
              <c:pt idx="9">
                <c:v>7.5301204819277115E-2</c:v>
              </c:pt>
              <c:pt idx="10">
                <c:v>7.5208913649025072E-2</c:v>
              </c:pt>
              <c:pt idx="11">
                <c:v>6.6508313539192399E-2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55214720"/>
        <c:axId val="1455215808"/>
      </c:barChart>
      <c:catAx>
        <c:axId val="1455214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552158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552158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55214720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6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3.7914691943127965E-2</c:v>
              </c:pt>
              <c:pt idx="1">
                <c:v>2.403846153846154E-2</c:v>
              </c:pt>
              <c:pt idx="2">
                <c:v>6.043956043956044E-2</c:v>
              </c:pt>
              <c:pt idx="3">
                <c:v>6.5217391304347824E-2</c:v>
              </c:pt>
              <c:pt idx="4">
                <c:v>0.10526315789473684</c:v>
              </c:pt>
              <c:pt idx="5">
                <c:v>0.12295081967213115</c:v>
              </c:pt>
              <c:pt idx="6">
                <c:v>0.10062893081761007</c:v>
              </c:pt>
              <c:pt idx="7">
                <c:v>9.4915254237288138E-2</c:v>
              </c:pt>
              <c:pt idx="8">
                <c:v>4.878048780487805E-2</c:v>
              </c:pt>
              <c:pt idx="9">
                <c:v>7.5301204819277115E-2</c:v>
              </c:pt>
              <c:pt idx="10">
                <c:v>7.5208913649025072E-2</c:v>
              </c:pt>
              <c:pt idx="11">
                <c:v>6.6508313539192399E-2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92577120"/>
        <c:axId val="1492580928"/>
      </c:barChart>
      <c:catAx>
        <c:axId val="1492577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925809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925809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92577120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6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0.10989010989010989</c:v>
              </c:pt>
              <c:pt idx="2">
                <c:v>0.10869565217391304</c:v>
              </c:pt>
              <c:pt idx="3">
                <c:v>0.2932330827067669</c:v>
              </c:pt>
              <c:pt idx="4">
                <c:v>0.21311475409836064</c:v>
              </c:pt>
              <c:pt idx="5">
                <c:v>0.22641509433962265</c:v>
              </c:pt>
              <c:pt idx="6">
                <c:v>0.15932203389830507</c:v>
              </c:pt>
              <c:pt idx="7">
                <c:v>9.0592334494773524E-2</c:v>
              </c:pt>
              <c:pt idx="8">
                <c:v>0.15963855421686746</c:v>
              </c:pt>
              <c:pt idx="9">
                <c:v>0.10306406685236769</c:v>
              </c:pt>
              <c:pt idx="10">
                <c:v>0.1496437054631829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92564064"/>
        <c:axId val="1492571136"/>
      </c:barChart>
      <c:catAx>
        <c:axId val="1492564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925711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925711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92564064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6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3.7914691943127965E-2</c:v>
              </c:pt>
              <c:pt idx="1">
                <c:v>2.403846153846154E-2</c:v>
              </c:pt>
              <c:pt idx="2">
                <c:v>6.043956043956044E-2</c:v>
              </c:pt>
              <c:pt idx="3">
                <c:v>6.5217391304347824E-2</c:v>
              </c:pt>
              <c:pt idx="4">
                <c:v>0.10526315789473684</c:v>
              </c:pt>
              <c:pt idx="5">
                <c:v>0.12295081967213115</c:v>
              </c:pt>
              <c:pt idx="6">
                <c:v>0.10062893081761007</c:v>
              </c:pt>
              <c:pt idx="7">
                <c:v>9.4915254237288138E-2</c:v>
              </c:pt>
              <c:pt idx="8">
                <c:v>4.878048780487805E-2</c:v>
              </c:pt>
              <c:pt idx="9">
                <c:v>7.5301204819277115E-2</c:v>
              </c:pt>
              <c:pt idx="10">
                <c:v>7.5208913649025072E-2</c:v>
              </c:pt>
              <c:pt idx="11">
                <c:v>6.6508313539192399E-2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92567328"/>
        <c:axId val="1492571680"/>
      </c:barChart>
      <c:catAx>
        <c:axId val="1492567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925716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925716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92567328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6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0.10989010989010989</c:v>
              </c:pt>
              <c:pt idx="2">
                <c:v>0.10869565217391304</c:v>
              </c:pt>
              <c:pt idx="3">
                <c:v>0.2932330827067669</c:v>
              </c:pt>
              <c:pt idx="4">
                <c:v>0.21311475409836064</c:v>
              </c:pt>
              <c:pt idx="5">
                <c:v>0.22641509433962265</c:v>
              </c:pt>
              <c:pt idx="6">
                <c:v>0.15932203389830507</c:v>
              </c:pt>
              <c:pt idx="7">
                <c:v>9.0592334494773524E-2</c:v>
              </c:pt>
              <c:pt idx="8">
                <c:v>0.15963855421686746</c:v>
              </c:pt>
              <c:pt idx="9">
                <c:v>0.10306406685236769</c:v>
              </c:pt>
              <c:pt idx="10">
                <c:v>0.1496437054631829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92557536"/>
        <c:axId val="1492572224"/>
      </c:barChart>
      <c:catAx>
        <c:axId val="1492557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925722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925722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92557536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6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3.7914691943127965E-2</c:v>
              </c:pt>
              <c:pt idx="1">
                <c:v>2.403846153846154E-2</c:v>
              </c:pt>
              <c:pt idx="2">
                <c:v>6.043956043956044E-2</c:v>
              </c:pt>
              <c:pt idx="3">
                <c:v>6.5217391304347824E-2</c:v>
              </c:pt>
              <c:pt idx="4">
                <c:v>0.10526315789473684</c:v>
              </c:pt>
              <c:pt idx="5">
                <c:v>0.12295081967213115</c:v>
              </c:pt>
              <c:pt idx="6">
                <c:v>0.10062893081761007</c:v>
              </c:pt>
              <c:pt idx="7">
                <c:v>9.4915254237288138E-2</c:v>
              </c:pt>
              <c:pt idx="8">
                <c:v>4.878048780487805E-2</c:v>
              </c:pt>
              <c:pt idx="9">
                <c:v>7.5301204819277115E-2</c:v>
              </c:pt>
              <c:pt idx="10">
                <c:v>7.5208913649025072E-2</c:v>
              </c:pt>
              <c:pt idx="11">
                <c:v>6.6508313539192399E-2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92558080"/>
        <c:axId val="1492556992"/>
      </c:barChart>
      <c:catAx>
        <c:axId val="1492558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925569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925569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92558080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6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0.10989010989010989</c:v>
              </c:pt>
              <c:pt idx="2">
                <c:v>0.10869565217391304</c:v>
              </c:pt>
              <c:pt idx="3">
                <c:v>0.2932330827067669</c:v>
              </c:pt>
              <c:pt idx="4">
                <c:v>0.21311475409836064</c:v>
              </c:pt>
              <c:pt idx="5">
                <c:v>0.22641509433962265</c:v>
              </c:pt>
              <c:pt idx="6">
                <c:v>0.15932203389830507</c:v>
              </c:pt>
              <c:pt idx="7">
                <c:v>9.0592334494773524E-2</c:v>
              </c:pt>
              <c:pt idx="8">
                <c:v>0.15963855421686746</c:v>
              </c:pt>
              <c:pt idx="9">
                <c:v>0.10306406685236769</c:v>
              </c:pt>
              <c:pt idx="10">
                <c:v>0.1496437054631829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92559712"/>
        <c:axId val="1492555904"/>
      </c:barChart>
      <c:catAx>
        <c:axId val="1492559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925559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9255590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92559712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6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3.7914691943127965E-2</c:v>
              </c:pt>
              <c:pt idx="1">
                <c:v>2.403846153846154E-2</c:v>
              </c:pt>
              <c:pt idx="2">
                <c:v>6.043956043956044E-2</c:v>
              </c:pt>
              <c:pt idx="3">
                <c:v>6.5217391304347824E-2</c:v>
              </c:pt>
              <c:pt idx="4">
                <c:v>0.10526315789473684</c:v>
              </c:pt>
              <c:pt idx="5">
                <c:v>0.12295081967213115</c:v>
              </c:pt>
              <c:pt idx="6">
                <c:v>0.10062893081761007</c:v>
              </c:pt>
              <c:pt idx="7">
                <c:v>9.4915254237288138E-2</c:v>
              </c:pt>
              <c:pt idx="8">
                <c:v>4.878048780487805E-2</c:v>
              </c:pt>
              <c:pt idx="9">
                <c:v>7.5301204819277115E-2</c:v>
              </c:pt>
              <c:pt idx="10">
                <c:v>7.5208913649025072E-2</c:v>
              </c:pt>
              <c:pt idx="11">
                <c:v>6.6508313539192399E-2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92560256"/>
        <c:axId val="1492564608"/>
      </c:barChart>
      <c:catAx>
        <c:axId val="1492560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925646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925646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92560256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6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0.10989010989010989</c:v>
              </c:pt>
              <c:pt idx="2">
                <c:v>0.10869565217391304</c:v>
              </c:pt>
              <c:pt idx="3">
                <c:v>0.2932330827067669</c:v>
              </c:pt>
              <c:pt idx="4">
                <c:v>0.21311475409836064</c:v>
              </c:pt>
              <c:pt idx="5">
                <c:v>0.22641509433962265</c:v>
              </c:pt>
              <c:pt idx="6">
                <c:v>0.15932203389830507</c:v>
              </c:pt>
              <c:pt idx="7">
                <c:v>9.0592334494773524E-2</c:v>
              </c:pt>
              <c:pt idx="8">
                <c:v>0.15963855421686746</c:v>
              </c:pt>
              <c:pt idx="9">
                <c:v>0.10306406685236769</c:v>
              </c:pt>
              <c:pt idx="10">
                <c:v>0.1496437054631829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92572768"/>
        <c:axId val="1492560800"/>
      </c:barChart>
      <c:catAx>
        <c:axId val="1492572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925608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925608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92572768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6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3.7914691943127965E-2</c:v>
              </c:pt>
              <c:pt idx="1">
                <c:v>2.403846153846154E-2</c:v>
              </c:pt>
              <c:pt idx="2">
                <c:v>6.043956043956044E-2</c:v>
              </c:pt>
              <c:pt idx="3">
                <c:v>6.5217391304347824E-2</c:v>
              </c:pt>
              <c:pt idx="4">
                <c:v>0.10526315789473684</c:v>
              </c:pt>
              <c:pt idx="5">
                <c:v>0.12295081967213115</c:v>
              </c:pt>
              <c:pt idx="6">
                <c:v>0.10062893081761007</c:v>
              </c:pt>
              <c:pt idx="7">
                <c:v>9.4915254237288138E-2</c:v>
              </c:pt>
              <c:pt idx="8">
                <c:v>4.878048780487805E-2</c:v>
              </c:pt>
              <c:pt idx="9">
                <c:v>7.5301204819277115E-2</c:v>
              </c:pt>
              <c:pt idx="10">
                <c:v>7.5208913649025072E-2</c:v>
              </c:pt>
              <c:pt idx="11">
                <c:v>6.6508313539192399E-2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92568416"/>
        <c:axId val="1492561888"/>
      </c:barChart>
      <c:catAx>
        <c:axId val="1492568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925618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925618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92568416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6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0.10989010989010989</c:v>
              </c:pt>
              <c:pt idx="2">
                <c:v>0.10869565217391304</c:v>
              </c:pt>
              <c:pt idx="3">
                <c:v>0.2932330827067669</c:v>
              </c:pt>
              <c:pt idx="4">
                <c:v>0.21311475409836064</c:v>
              </c:pt>
              <c:pt idx="5">
                <c:v>0.22641509433962265</c:v>
              </c:pt>
              <c:pt idx="6">
                <c:v>0.15932203389830507</c:v>
              </c:pt>
              <c:pt idx="7">
                <c:v>9.0592334494773524E-2</c:v>
              </c:pt>
              <c:pt idx="8">
                <c:v>0.15963855421686746</c:v>
              </c:pt>
              <c:pt idx="9">
                <c:v>0.10306406685236769</c:v>
              </c:pt>
              <c:pt idx="10">
                <c:v>0.1496437054631829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92578208"/>
        <c:axId val="1492562432"/>
      </c:barChart>
      <c:catAx>
        <c:axId val="1492578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925624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925624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92578208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0.10989010989010989</c:v>
              </c:pt>
              <c:pt idx="2">
                <c:v>0.10869565217391304</c:v>
              </c:pt>
              <c:pt idx="3">
                <c:v>0.2932330827067669</c:v>
              </c:pt>
              <c:pt idx="4">
                <c:v>0.21311475409836064</c:v>
              </c:pt>
              <c:pt idx="5">
                <c:v>0.22641509433962265</c:v>
              </c:pt>
              <c:pt idx="6">
                <c:v>0.15932203389830507</c:v>
              </c:pt>
              <c:pt idx="7">
                <c:v>9.0592334494773524E-2</c:v>
              </c:pt>
              <c:pt idx="8">
                <c:v>0.15963855421686746</c:v>
              </c:pt>
              <c:pt idx="9">
                <c:v>0.10306406685236769</c:v>
              </c:pt>
              <c:pt idx="10">
                <c:v>0.1496437054631829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55215264"/>
        <c:axId val="1455221248"/>
      </c:barChart>
      <c:catAx>
        <c:axId val="1455215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552212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552212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55215264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6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3.7914691943127965E-2</c:v>
              </c:pt>
              <c:pt idx="1">
                <c:v>2.403846153846154E-2</c:v>
              </c:pt>
              <c:pt idx="2">
                <c:v>6.043956043956044E-2</c:v>
              </c:pt>
              <c:pt idx="3">
                <c:v>6.5217391304347824E-2</c:v>
              </c:pt>
              <c:pt idx="4">
                <c:v>0.10526315789473684</c:v>
              </c:pt>
              <c:pt idx="5">
                <c:v>0.12295081967213115</c:v>
              </c:pt>
              <c:pt idx="6">
                <c:v>0.10062893081761007</c:v>
              </c:pt>
              <c:pt idx="7">
                <c:v>9.4915254237288138E-2</c:v>
              </c:pt>
              <c:pt idx="8">
                <c:v>4.878048780487805E-2</c:v>
              </c:pt>
              <c:pt idx="9">
                <c:v>7.5301204819277115E-2</c:v>
              </c:pt>
              <c:pt idx="10">
                <c:v>7.5208913649025072E-2</c:v>
              </c:pt>
              <c:pt idx="11">
                <c:v>6.6508313539192399E-2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92575488"/>
        <c:axId val="1492576032"/>
      </c:barChart>
      <c:catAx>
        <c:axId val="1492575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925760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925760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92575488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6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0.10989010989010989</c:v>
              </c:pt>
              <c:pt idx="2">
                <c:v>0.10869565217391304</c:v>
              </c:pt>
              <c:pt idx="3">
                <c:v>0.2932330827067669</c:v>
              </c:pt>
              <c:pt idx="4">
                <c:v>0.21311475409836064</c:v>
              </c:pt>
              <c:pt idx="5">
                <c:v>0.22641509433962265</c:v>
              </c:pt>
              <c:pt idx="6">
                <c:v>0.15932203389830507</c:v>
              </c:pt>
              <c:pt idx="7">
                <c:v>9.0592334494773524E-2</c:v>
              </c:pt>
              <c:pt idx="8">
                <c:v>0.15963855421686746</c:v>
              </c:pt>
              <c:pt idx="9">
                <c:v>0.10306406685236769</c:v>
              </c:pt>
              <c:pt idx="10">
                <c:v>0.1496437054631829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92577664"/>
        <c:axId val="1492565696"/>
      </c:barChart>
      <c:catAx>
        <c:axId val="1492577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925656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925656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92577664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6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3.7914691943127965E-2</c:v>
              </c:pt>
              <c:pt idx="1">
                <c:v>2.403846153846154E-2</c:v>
              </c:pt>
              <c:pt idx="2">
                <c:v>6.043956043956044E-2</c:v>
              </c:pt>
              <c:pt idx="3">
                <c:v>6.5217391304347824E-2</c:v>
              </c:pt>
              <c:pt idx="4">
                <c:v>0.10526315789473684</c:v>
              </c:pt>
              <c:pt idx="5">
                <c:v>0.12295081967213115</c:v>
              </c:pt>
              <c:pt idx="6">
                <c:v>0.10062893081761007</c:v>
              </c:pt>
              <c:pt idx="7">
                <c:v>9.4915254237288138E-2</c:v>
              </c:pt>
              <c:pt idx="8">
                <c:v>4.878048780487805E-2</c:v>
              </c:pt>
              <c:pt idx="9">
                <c:v>7.5301204819277115E-2</c:v>
              </c:pt>
              <c:pt idx="10">
                <c:v>7.5208913649025072E-2</c:v>
              </c:pt>
              <c:pt idx="11">
                <c:v>6.6508313539192399E-2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92579840"/>
        <c:axId val="1492568960"/>
      </c:barChart>
      <c:catAx>
        <c:axId val="1492579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925689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925689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92579840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6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0.10989010989010989</c:v>
              </c:pt>
              <c:pt idx="2">
                <c:v>0.10869565217391304</c:v>
              </c:pt>
              <c:pt idx="3">
                <c:v>0.2932330827067669</c:v>
              </c:pt>
              <c:pt idx="4">
                <c:v>0.21311475409836064</c:v>
              </c:pt>
              <c:pt idx="5">
                <c:v>0.22641509433962265</c:v>
              </c:pt>
              <c:pt idx="6">
                <c:v>0.15932203389830507</c:v>
              </c:pt>
              <c:pt idx="7">
                <c:v>9.0592334494773524E-2</c:v>
              </c:pt>
              <c:pt idx="8">
                <c:v>0.15963855421686746</c:v>
              </c:pt>
              <c:pt idx="9">
                <c:v>0.10306406685236769</c:v>
              </c:pt>
              <c:pt idx="10">
                <c:v>0.1496437054631829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92576576"/>
        <c:axId val="1492569504"/>
      </c:barChart>
      <c:catAx>
        <c:axId val="1492576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925695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9256950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92576576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6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3.7914691943127965E-2</c:v>
              </c:pt>
              <c:pt idx="1">
                <c:v>2.403846153846154E-2</c:v>
              </c:pt>
              <c:pt idx="2">
                <c:v>6.043956043956044E-2</c:v>
              </c:pt>
              <c:pt idx="3">
                <c:v>6.5217391304347824E-2</c:v>
              </c:pt>
              <c:pt idx="4">
                <c:v>0.10526315789473684</c:v>
              </c:pt>
              <c:pt idx="5">
                <c:v>0.12295081967213115</c:v>
              </c:pt>
              <c:pt idx="6">
                <c:v>0.10062893081761007</c:v>
              </c:pt>
              <c:pt idx="7">
                <c:v>9.4915254237288138E-2</c:v>
              </c:pt>
              <c:pt idx="8">
                <c:v>4.878048780487805E-2</c:v>
              </c:pt>
              <c:pt idx="9">
                <c:v>7.5301204819277115E-2</c:v>
              </c:pt>
              <c:pt idx="10">
                <c:v>7.5208913649025072E-2</c:v>
              </c:pt>
              <c:pt idx="11">
                <c:v>6.6508313539192399E-2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92578752"/>
        <c:axId val="1492573312"/>
      </c:barChart>
      <c:catAx>
        <c:axId val="1492578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925733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925733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92578752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6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0.10989010989010989</c:v>
              </c:pt>
              <c:pt idx="2">
                <c:v>0.10869565217391304</c:v>
              </c:pt>
              <c:pt idx="3">
                <c:v>0.2932330827067669</c:v>
              </c:pt>
              <c:pt idx="4">
                <c:v>0.21311475409836064</c:v>
              </c:pt>
              <c:pt idx="5">
                <c:v>0.22641509433962265</c:v>
              </c:pt>
              <c:pt idx="6">
                <c:v>0.15932203389830507</c:v>
              </c:pt>
              <c:pt idx="7">
                <c:v>9.0592334494773524E-2</c:v>
              </c:pt>
              <c:pt idx="8">
                <c:v>0.15963855421686746</c:v>
              </c:pt>
              <c:pt idx="9">
                <c:v>0.10306406685236769</c:v>
              </c:pt>
              <c:pt idx="10">
                <c:v>0.1496437054631829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92573856"/>
        <c:axId val="1492574400"/>
      </c:barChart>
      <c:catAx>
        <c:axId val="1492573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925744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925744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92573856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6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3.7914691943127965E-2</c:v>
              </c:pt>
              <c:pt idx="1">
                <c:v>2.403846153846154E-2</c:v>
              </c:pt>
              <c:pt idx="2">
                <c:v>6.043956043956044E-2</c:v>
              </c:pt>
              <c:pt idx="3">
                <c:v>6.5217391304347824E-2</c:v>
              </c:pt>
              <c:pt idx="4">
                <c:v>0.10526315789473684</c:v>
              </c:pt>
              <c:pt idx="5">
                <c:v>0.12295081967213115</c:v>
              </c:pt>
              <c:pt idx="6">
                <c:v>0.10062893081761007</c:v>
              </c:pt>
              <c:pt idx="7">
                <c:v>9.4915254237288138E-2</c:v>
              </c:pt>
              <c:pt idx="8">
                <c:v>4.878048780487805E-2</c:v>
              </c:pt>
              <c:pt idx="9">
                <c:v>7.5301204819277115E-2</c:v>
              </c:pt>
              <c:pt idx="10">
                <c:v>7.5208913649025072E-2</c:v>
              </c:pt>
              <c:pt idx="11">
                <c:v>6.6508313539192399E-2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92574944"/>
        <c:axId val="1492579296"/>
      </c:barChart>
      <c:catAx>
        <c:axId val="1492574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925792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925792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92574944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6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0.10989010989010989</c:v>
              </c:pt>
              <c:pt idx="2">
                <c:v>0.10869565217391304</c:v>
              </c:pt>
              <c:pt idx="3">
                <c:v>0.2932330827067669</c:v>
              </c:pt>
              <c:pt idx="4">
                <c:v>0.21311475409836064</c:v>
              </c:pt>
              <c:pt idx="5">
                <c:v>0.22641509433962265</c:v>
              </c:pt>
              <c:pt idx="6">
                <c:v>0.15932203389830507</c:v>
              </c:pt>
              <c:pt idx="7">
                <c:v>9.0592334494773524E-2</c:v>
              </c:pt>
              <c:pt idx="8">
                <c:v>0.15963855421686746</c:v>
              </c:pt>
              <c:pt idx="9">
                <c:v>0.10306406685236769</c:v>
              </c:pt>
              <c:pt idx="10">
                <c:v>0.1496437054631829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92580384"/>
        <c:axId val="1492556448"/>
      </c:barChart>
      <c:catAx>
        <c:axId val="1492580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925564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925564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92580384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6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3.7914691943127965E-2</c:v>
              </c:pt>
              <c:pt idx="1">
                <c:v>2.403846153846154E-2</c:v>
              </c:pt>
              <c:pt idx="2">
                <c:v>6.043956043956044E-2</c:v>
              </c:pt>
              <c:pt idx="3">
                <c:v>6.5217391304347824E-2</c:v>
              </c:pt>
              <c:pt idx="4">
                <c:v>0.10526315789473684</c:v>
              </c:pt>
              <c:pt idx="5">
                <c:v>0.12295081967213115</c:v>
              </c:pt>
              <c:pt idx="6">
                <c:v>0.10062893081761007</c:v>
              </c:pt>
              <c:pt idx="7">
                <c:v>9.4915254237288138E-2</c:v>
              </c:pt>
              <c:pt idx="8">
                <c:v>4.878048780487805E-2</c:v>
              </c:pt>
              <c:pt idx="9">
                <c:v>7.5301204819277115E-2</c:v>
              </c:pt>
              <c:pt idx="10">
                <c:v>7.5208913649025072E-2</c:v>
              </c:pt>
              <c:pt idx="11">
                <c:v>6.6508313539192399E-2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02256736"/>
        <c:axId val="1502268160"/>
      </c:barChart>
      <c:catAx>
        <c:axId val="1502256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022681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022681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02256736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6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0.10989010989010989</c:v>
              </c:pt>
              <c:pt idx="2">
                <c:v>0.10869565217391304</c:v>
              </c:pt>
              <c:pt idx="3">
                <c:v>0.2932330827067669</c:v>
              </c:pt>
              <c:pt idx="4">
                <c:v>0.21311475409836064</c:v>
              </c:pt>
              <c:pt idx="5">
                <c:v>0.22641509433962265</c:v>
              </c:pt>
              <c:pt idx="6">
                <c:v>0.15932203389830507</c:v>
              </c:pt>
              <c:pt idx="7">
                <c:v>9.0592334494773524E-2</c:v>
              </c:pt>
              <c:pt idx="8">
                <c:v>0.15963855421686746</c:v>
              </c:pt>
              <c:pt idx="9">
                <c:v>0.10306406685236769</c:v>
              </c:pt>
              <c:pt idx="10">
                <c:v>0.1496437054631829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02266528"/>
        <c:axId val="1502259456"/>
      </c:barChart>
      <c:catAx>
        <c:axId val="1502266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022594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022594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02266528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3.7914691943127965E-2</c:v>
              </c:pt>
              <c:pt idx="1">
                <c:v>2.403846153846154E-2</c:v>
              </c:pt>
              <c:pt idx="2">
                <c:v>6.043956043956044E-2</c:v>
              </c:pt>
              <c:pt idx="3">
                <c:v>6.5217391304347824E-2</c:v>
              </c:pt>
              <c:pt idx="4">
                <c:v>0.10526315789473684</c:v>
              </c:pt>
              <c:pt idx="5">
                <c:v>0.12295081967213115</c:v>
              </c:pt>
              <c:pt idx="6">
                <c:v>0.10062893081761007</c:v>
              </c:pt>
              <c:pt idx="7">
                <c:v>9.4915254237288138E-2</c:v>
              </c:pt>
              <c:pt idx="8">
                <c:v>4.878048780487805E-2</c:v>
              </c:pt>
              <c:pt idx="9">
                <c:v>7.5301204819277115E-2</c:v>
              </c:pt>
              <c:pt idx="10">
                <c:v>7.5208913649025072E-2</c:v>
              </c:pt>
              <c:pt idx="11">
                <c:v>6.6508313539192399E-2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55216352"/>
        <c:axId val="1455223424"/>
      </c:barChart>
      <c:catAx>
        <c:axId val="1455216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552234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552234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55216352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6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3.7914691943127965E-2</c:v>
              </c:pt>
              <c:pt idx="1">
                <c:v>2.403846153846154E-2</c:v>
              </c:pt>
              <c:pt idx="2">
                <c:v>6.043956043956044E-2</c:v>
              </c:pt>
              <c:pt idx="3">
                <c:v>6.5217391304347824E-2</c:v>
              </c:pt>
              <c:pt idx="4">
                <c:v>0.10526315789473684</c:v>
              </c:pt>
              <c:pt idx="5">
                <c:v>0.12295081967213115</c:v>
              </c:pt>
              <c:pt idx="6">
                <c:v>0.10062893081761007</c:v>
              </c:pt>
              <c:pt idx="7">
                <c:v>9.4915254237288138E-2</c:v>
              </c:pt>
              <c:pt idx="8">
                <c:v>4.878048780487805E-2</c:v>
              </c:pt>
              <c:pt idx="9">
                <c:v>7.5301204819277115E-2</c:v>
              </c:pt>
              <c:pt idx="10">
                <c:v>7.5208913649025072E-2</c:v>
              </c:pt>
              <c:pt idx="11">
                <c:v>6.6508313539192399E-2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02264352"/>
        <c:axId val="1502280128"/>
      </c:barChart>
      <c:catAx>
        <c:axId val="1502264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022801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022801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02264352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6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0.10989010989010989</c:v>
              </c:pt>
              <c:pt idx="2">
                <c:v>0.10869565217391304</c:v>
              </c:pt>
              <c:pt idx="3">
                <c:v>0.2932330827067669</c:v>
              </c:pt>
              <c:pt idx="4">
                <c:v>0.21311475409836064</c:v>
              </c:pt>
              <c:pt idx="5">
                <c:v>0.22641509433962265</c:v>
              </c:pt>
              <c:pt idx="6">
                <c:v>0.15932203389830507</c:v>
              </c:pt>
              <c:pt idx="7">
                <c:v>9.0592334494773524E-2</c:v>
              </c:pt>
              <c:pt idx="8">
                <c:v>0.15963855421686746</c:v>
              </c:pt>
              <c:pt idx="9">
                <c:v>0.10306406685236769</c:v>
              </c:pt>
              <c:pt idx="10">
                <c:v>0.1496437054631829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02281760"/>
        <c:axId val="1502273056"/>
      </c:barChart>
      <c:catAx>
        <c:axId val="1502281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022730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022730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02281760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6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3.7914691943127965E-2</c:v>
              </c:pt>
              <c:pt idx="1">
                <c:v>2.403846153846154E-2</c:v>
              </c:pt>
              <c:pt idx="2">
                <c:v>6.043956043956044E-2</c:v>
              </c:pt>
              <c:pt idx="3">
                <c:v>6.5217391304347824E-2</c:v>
              </c:pt>
              <c:pt idx="4">
                <c:v>0.10526315789473684</c:v>
              </c:pt>
              <c:pt idx="5">
                <c:v>0.12295081967213115</c:v>
              </c:pt>
              <c:pt idx="6">
                <c:v>0.10062893081761007</c:v>
              </c:pt>
              <c:pt idx="7">
                <c:v>9.4915254237288138E-2</c:v>
              </c:pt>
              <c:pt idx="8">
                <c:v>4.878048780487805E-2</c:v>
              </c:pt>
              <c:pt idx="9">
                <c:v>7.5301204819277115E-2</c:v>
              </c:pt>
              <c:pt idx="10">
                <c:v>7.5208913649025072E-2</c:v>
              </c:pt>
              <c:pt idx="11">
                <c:v>6.6508313539192399E-2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02256192"/>
        <c:axId val="1502267072"/>
      </c:barChart>
      <c:catAx>
        <c:axId val="1502256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022670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0226707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02256192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6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0.10989010989010989</c:v>
              </c:pt>
              <c:pt idx="2">
                <c:v>0.10869565217391304</c:v>
              </c:pt>
              <c:pt idx="3">
                <c:v>0.2932330827067669</c:v>
              </c:pt>
              <c:pt idx="4">
                <c:v>0.21311475409836064</c:v>
              </c:pt>
              <c:pt idx="5">
                <c:v>0.22641509433962265</c:v>
              </c:pt>
              <c:pt idx="6">
                <c:v>0.15932203389830507</c:v>
              </c:pt>
              <c:pt idx="7">
                <c:v>9.0592334494773524E-2</c:v>
              </c:pt>
              <c:pt idx="8">
                <c:v>0.15963855421686746</c:v>
              </c:pt>
              <c:pt idx="9">
                <c:v>0.10306406685236769</c:v>
              </c:pt>
              <c:pt idx="10">
                <c:v>0.1496437054631829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02267616"/>
        <c:axId val="1502263264"/>
      </c:barChart>
      <c:catAx>
        <c:axId val="1502267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022632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022632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02267616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64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3.7914691943127965E-2</c:v>
              </c:pt>
              <c:pt idx="1">
                <c:v>2.403846153846154E-2</c:v>
              </c:pt>
              <c:pt idx="2">
                <c:v>6.043956043956044E-2</c:v>
              </c:pt>
              <c:pt idx="3">
                <c:v>6.5217391304347824E-2</c:v>
              </c:pt>
              <c:pt idx="4">
                <c:v>0.10526315789473684</c:v>
              </c:pt>
              <c:pt idx="5">
                <c:v>0.12295081967213115</c:v>
              </c:pt>
              <c:pt idx="6">
                <c:v>0.10062893081761007</c:v>
              </c:pt>
              <c:pt idx="7">
                <c:v>9.4915254237288138E-2</c:v>
              </c:pt>
              <c:pt idx="8">
                <c:v>4.878048780487805E-2</c:v>
              </c:pt>
              <c:pt idx="9">
                <c:v>7.5301204819277115E-2</c:v>
              </c:pt>
              <c:pt idx="10">
                <c:v>7.5208913649025072E-2</c:v>
              </c:pt>
              <c:pt idx="11">
                <c:v>6.6508313539192399E-2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02262176"/>
        <c:axId val="1502257280"/>
      </c:barChart>
      <c:catAx>
        <c:axId val="1502262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022572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022572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02262176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64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0.10989010989010989</c:v>
              </c:pt>
              <c:pt idx="2">
                <c:v>0.10869565217391304</c:v>
              </c:pt>
              <c:pt idx="3">
                <c:v>0.2932330827067669</c:v>
              </c:pt>
              <c:pt idx="4">
                <c:v>0.21311475409836064</c:v>
              </c:pt>
              <c:pt idx="5">
                <c:v>0.22641509433962265</c:v>
              </c:pt>
              <c:pt idx="6">
                <c:v>0.15932203389830507</c:v>
              </c:pt>
              <c:pt idx="7">
                <c:v>9.0592334494773524E-2</c:v>
              </c:pt>
              <c:pt idx="8">
                <c:v>0.15963855421686746</c:v>
              </c:pt>
              <c:pt idx="9">
                <c:v>0.10306406685236769</c:v>
              </c:pt>
              <c:pt idx="10">
                <c:v>0.1496437054631829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02253472"/>
        <c:axId val="1502249664"/>
      </c:barChart>
      <c:catAx>
        <c:axId val="1502253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022496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022496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02253472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64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3.7914691943127965E-2</c:v>
              </c:pt>
              <c:pt idx="1">
                <c:v>2.403846153846154E-2</c:v>
              </c:pt>
              <c:pt idx="2">
                <c:v>6.043956043956044E-2</c:v>
              </c:pt>
              <c:pt idx="3">
                <c:v>6.5217391304347824E-2</c:v>
              </c:pt>
              <c:pt idx="4">
                <c:v>0.10526315789473684</c:v>
              </c:pt>
              <c:pt idx="5">
                <c:v>0.12295081967213115</c:v>
              </c:pt>
              <c:pt idx="6">
                <c:v>0.10062893081761007</c:v>
              </c:pt>
              <c:pt idx="7">
                <c:v>9.4915254237288138E-2</c:v>
              </c:pt>
              <c:pt idx="8">
                <c:v>4.878048780487805E-2</c:v>
              </c:pt>
              <c:pt idx="9">
                <c:v>7.5301204819277115E-2</c:v>
              </c:pt>
              <c:pt idx="10">
                <c:v>7.5208913649025072E-2</c:v>
              </c:pt>
              <c:pt idx="11">
                <c:v>6.6508313539192399E-2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02274144"/>
        <c:axId val="1502275232"/>
      </c:barChart>
      <c:catAx>
        <c:axId val="1502274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022752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022752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02274144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64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0.10989010989010989</c:v>
              </c:pt>
              <c:pt idx="2">
                <c:v>0.10869565217391304</c:v>
              </c:pt>
              <c:pt idx="3">
                <c:v>0.2932330827067669</c:v>
              </c:pt>
              <c:pt idx="4">
                <c:v>0.21311475409836064</c:v>
              </c:pt>
              <c:pt idx="5">
                <c:v>0.22641509433962265</c:v>
              </c:pt>
              <c:pt idx="6">
                <c:v>0.15932203389830507</c:v>
              </c:pt>
              <c:pt idx="7">
                <c:v>9.0592334494773524E-2</c:v>
              </c:pt>
              <c:pt idx="8">
                <c:v>0.15963855421686746</c:v>
              </c:pt>
              <c:pt idx="9">
                <c:v>0.10306406685236769</c:v>
              </c:pt>
              <c:pt idx="10">
                <c:v>0.1496437054631829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02257824"/>
        <c:axId val="1502268704"/>
      </c:barChart>
      <c:catAx>
        <c:axId val="1502257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022687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0226870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02257824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64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3.7914691943127965E-2</c:v>
              </c:pt>
              <c:pt idx="1">
                <c:v>2.403846153846154E-2</c:v>
              </c:pt>
              <c:pt idx="2">
                <c:v>6.043956043956044E-2</c:v>
              </c:pt>
              <c:pt idx="3">
                <c:v>6.5217391304347824E-2</c:v>
              </c:pt>
              <c:pt idx="4">
                <c:v>0.10526315789473684</c:v>
              </c:pt>
              <c:pt idx="5">
                <c:v>0.12295081967213115</c:v>
              </c:pt>
              <c:pt idx="6">
                <c:v>0.10062893081761007</c:v>
              </c:pt>
              <c:pt idx="7">
                <c:v>9.4915254237288138E-2</c:v>
              </c:pt>
              <c:pt idx="8">
                <c:v>4.878048780487805E-2</c:v>
              </c:pt>
              <c:pt idx="9">
                <c:v>7.5301204819277115E-2</c:v>
              </c:pt>
              <c:pt idx="10">
                <c:v>7.5208913649025072E-2</c:v>
              </c:pt>
              <c:pt idx="11">
                <c:v>6.6508313539192399E-2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02255104"/>
        <c:axId val="1502258368"/>
      </c:barChart>
      <c:catAx>
        <c:axId val="1502255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022583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022583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02255104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64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0.10989010989010989</c:v>
              </c:pt>
              <c:pt idx="2">
                <c:v>0.10869565217391304</c:v>
              </c:pt>
              <c:pt idx="3">
                <c:v>0.2932330827067669</c:v>
              </c:pt>
              <c:pt idx="4">
                <c:v>0.21311475409836064</c:v>
              </c:pt>
              <c:pt idx="5">
                <c:v>0.22641509433962265</c:v>
              </c:pt>
              <c:pt idx="6">
                <c:v>0.15932203389830507</c:v>
              </c:pt>
              <c:pt idx="7">
                <c:v>9.0592334494773524E-2</c:v>
              </c:pt>
              <c:pt idx="8">
                <c:v>0.15963855421686746</c:v>
              </c:pt>
              <c:pt idx="9">
                <c:v>0.10306406685236769</c:v>
              </c:pt>
              <c:pt idx="10">
                <c:v>0.1496437054631829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02270880"/>
        <c:axId val="1502258912"/>
      </c:barChart>
      <c:catAx>
        <c:axId val="1502270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022589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022589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02270880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0.10989010989010989</c:v>
              </c:pt>
              <c:pt idx="2">
                <c:v>0.10869565217391304</c:v>
              </c:pt>
              <c:pt idx="3">
                <c:v>0.2932330827067669</c:v>
              </c:pt>
              <c:pt idx="4">
                <c:v>0.21311475409836064</c:v>
              </c:pt>
              <c:pt idx="5">
                <c:v>0.22641509433962265</c:v>
              </c:pt>
              <c:pt idx="6">
                <c:v>0.15932203389830507</c:v>
              </c:pt>
              <c:pt idx="7">
                <c:v>9.0592334494773524E-2</c:v>
              </c:pt>
              <c:pt idx="8">
                <c:v>0.15963855421686746</c:v>
              </c:pt>
              <c:pt idx="9">
                <c:v>0.10306406685236769</c:v>
              </c:pt>
              <c:pt idx="10">
                <c:v>0.1496437054631829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55216896"/>
        <c:axId val="1455218528"/>
      </c:barChart>
      <c:catAx>
        <c:axId val="1455216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552185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552185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55216896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65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3.7914691943127965E-2</c:v>
              </c:pt>
              <c:pt idx="1">
                <c:v>2.403846153846154E-2</c:v>
              </c:pt>
              <c:pt idx="2">
                <c:v>6.043956043956044E-2</c:v>
              </c:pt>
              <c:pt idx="3">
                <c:v>6.5217391304347824E-2</c:v>
              </c:pt>
              <c:pt idx="4">
                <c:v>0.10526315789473684</c:v>
              </c:pt>
              <c:pt idx="5">
                <c:v>0.12295081967213115</c:v>
              </c:pt>
              <c:pt idx="6">
                <c:v>0.10062893081761007</c:v>
              </c:pt>
              <c:pt idx="7">
                <c:v>9.4915254237288138E-2</c:v>
              </c:pt>
              <c:pt idx="8">
                <c:v>4.878048780487805E-2</c:v>
              </c:pt>
              <c:pt idx="9">
                <c:v>7.5301204819277115E-2</c:v>
              </c:pt>
              <c:pt idx="10">
                <c:v>7.5208913649025072E-2</c:v>
              </c:pt>
              <c:pt idx="11">
                <c:v>6.6508313539192399E-2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02261088"/>
        <c:axId val="1502282304"/>
      </c:barChart>
      <c:catAx>
        <c:axId val="1502261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022823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0228230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02261088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65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0.10989010989010989</c:v>
              </c:pt>
              <c:pt idx="2">
                <c:v>0.10869565217391304</c:v>
              </c:pt>
              <c:pt idx="3">
                <c:v>0.2932330827067669</c:v>
              </c:pt>
              <c:pt idx="4">
                <c:v>0.21311475409836064</c:v>
              </c:pt>
              <c:pt idx="5">
                <c:v>0.22641509433962265</c:v>
              </c:pt>
              <c:pt idx="6">
                <c:v>0.15932203389830507</c:v>
              </c:pt>
              <c:pt idx="7">
                <c:v>9.0592334494773524E-2</c:v>
              </c:pt>
              <c:pt idx="8">
                <c:v>0.15963855421686746</c:v>
              </c:pt>
              <c:pt idx="9">
                <c:v>0.10306406685236769</c:v>
              </c:pt>
              <c:pt idx="10">
                <c:v>0.1496437054631829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02271968"/>
        <c:axId val="1502277952"/>
      </c:barChart>
      <c:catAx>
        <c:axId val="1502271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022779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022779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02271968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65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3.7914691943127965E-2</c:v>
              </c:pt>
              <c:pt idx="1">
                <c:v>2.403846153846154E-2</c:v>
              </c:pt>
              <c:pt idx="2">
                <c:v>6.043956043956044E-2</c:v>
              </c:pt>
              <c:pt idx="3">
                <c:v>6.5217391304347824E-2</c:v>
              </c:pt>
              <c:pt idx="4">
                <c:v>0.10526315789473684</c:v>
              </c:pt>
              <c:pt idx="5">
                <c:v>0.12295081967213115</c:v>
              </c:pt>
              <c:pt idx="6">
                <c:v>0.10062893081761007</c:v>
              </c:pt>
              <c:pt idx="7">
                <c:v>9.4915254237288138E-2</c:v>
              </c:pt>
              <c:pt idx="8">
                <c:v>4.878048780487805E-2</c:v>
              </c:pt>
              <c:pt idx="9">
                <c:v>7.5301204819277115E-2</c:v>
              </c:pt>
              <c:pt idx="10">
                <c:v>7.5208913649025072E-2</c:v>
              </c:pt>
              <c:pt idx="11">
                <c:v>6.6508313539192399E-2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02260000"/>
        <c:axId val="1502250208"/>
      </c:barChart>
      <c:catAx>
        <c:axId val="1502260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022502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022502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02260000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65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0.10989010989010989</c:v>
              </c:pt>
              <c:pt idx="2">
                <c:v>0.10869565217391304</c:v>
              </c:pt>
              <c:pt idx="3">
                <c:v>0.2932330827067669</c:v>
              </c:pt>
              <c:pt idx="4">
                <c:v>0.21311475409836064</c:v>
              </c:pt>
              <c:pt idx="5">
                <c:v>0.22641509433962265</c:v>
              </c:pt>
              <c:pt idx="6">
                <c:v>0.15932203389830507</c:v>
              </c:pt>
              <c:pt idx="7">
                <c:v>9.0592334494773524E-2</c:v>
              </c:pt>
              <c:pt idx="8">
                <c:v>0.15963855421686746</c:v>
              </c:pt>
              <c:pt idx="9">
                <c:v>0.10306406685236769</c:v>
              </c:pt>
              <c:pt idx="10">
                <c:v>0.1496437054631829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02274688"/>
        <c:axId val="1502260544"/>
      </c:barChart>
      <c:catAx>
        <c:axId val="1502274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022605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022605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02274688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65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3.7914691943127965E-2</c:v>
              </c:pt>
              <c:pt idx="1">
                <c:v>2.403846153846154E-2</c:v>
              </c:pt>
              <c:pt idx="2">
                <c:v>6.043956043956044E-2</c:v>
              </c:pt>
              <c:pt idx="3">
                <c:v>6.5217391304347824E-2</c:v>
              </c:pt>
              <c:pt idx="4">
                <c:v>0.10526315789473684</c:v>
              </c:pt>
              <c:pt idx="5">
                <c:v>0.12295081967213115</c:v>
              </c:pt>
              <c:pt idx="6">
                <c:v>0.10062893081761007</c:v>
              </c:pt>
              <c:pt idx="7">
                <c:v>9.4915254237288138E-2</c:v>
              </c:pt>
              <c:pt idx="8">
                <c:v>4.878048780487805E-2</c:v>
              </c:pt>
              <c:pt idx="9">
                <c:v>7.5301204819277115E-2</c:v>
              </c:pt>
              <c:pt idx="10">
                <c:v>7.5208913649025072E-2</c:v>
              </c:pt>
              <c:pt idx="11">
                <c:v>6.6508313539192399E-2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02263808"/>
        <c:axId val="1502264896"/>
      </c:barChart>
      <c:catAx>
        <c:axId val="1502263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022648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022648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02263808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65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0.10989010989010989</c:v>
              </c:pt>
              <c:pt idx="2">
                <c:v>0.10869565217391304</c:v>
              </c:pt>
              <c:pt idx="3">
                <c:v>0.2932330827067669</c:v>
              </c:pt>
              <c:pt idx="4">
                <c:v>0.21311475409836064</c:v>
              </c:pt>
              <c:pt idx="5">
                <c:v>0.22641509433962265</c:v>
              </c:pt>
              <c:pt idx="6">
                <c:v>0.15932203389830507</c:v>
              </c:pt>
              <c:pt idx="7">
                <c:v>9.0592334494773524E-2</c:v>
              </c:pt>
              <c:pt idx="8">
                <c:v>0.15963855421686746</c:v>
              </c:pt>
              <c:pt idx="9">
                <c:v>0.10306406685236769</c:v>
              </c:pt>
              <c:pt idx="10">
                <c:v>0.1496437054631829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02265440"/>
        <c:axId val="1502255648"/>
      </c:barChart>
      <c:catAx>
        <c:axId val="1502265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022556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022556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02265440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65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3.7914691943127965E-2</c:v>
              </c:pt>
              <c:pt idx="1">
                <c:v>2.403846153846154E-2</c:v>
              </c:pt>
              <c:pt idx="2">
                <c:v>6.043956043956044E-2</c:v>
              </c:pt>
              <c:pt idx="3">
                <c:v>6.5217391304347824E-2</c:v>
              </c:pt>
              <c:pt idx="4">
                <c:v>0.10526315789473684</c:v>
              </c:pt>
              <c:pt idx="5">
                <c:v>0.12295081967213115</c:v>
              </c:pt>
              <c:pt idx="6">
                <c:v>0.10062893081761007</c:v>
              </c:pt>
              <c:pt idx="7">
                <c:v>9.4915254237288138E-2</c:v>
              </c:pt>
              <c:pt idx="8">
                <c:v>4.878048780487805E-2</c:v>
              </c:pt>
              <c:pt idx="9">
                <c:v>7.5301204819277115E-2</c:v>
              </c:pt>
              <c:pt idx="10">
                <c:v>7.5208913649025072E-2</c:v>
              </c:pt>
              <c:pt idx="11">
                <c:v>6.6508313539192399E-2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02261632"/>
        <c:axId val="1502262720"/>
      </c:barChart>
      <c:catAx>
        <c:axId val="1502261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022627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022627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02261632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65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0.10989010989010989</c:v>
              </c:pt>
              <c:pt idx="2">
                <c:v>0.10869565217391304</c:v>
              </c:pt>
              <c:pt idx="3">
                <c:v>0.2932330827067669</c:v>
              </c:pt>
              <c:pt idx="4">
                <c:v>0.21311475409836064</c:v>
              </c:pt>
              <c:pt idx="5">
                <c:v>0.22641509433962265</c:v>
              </c:pt>
              <c:pt idx="6">
                <c:v>0.15932203389830507</c:v>
              </c:pt>
              <c:pt idx="7">
                <c:v>9.0592334494773524E-2</c:v>
              </c:pt>
              <c:pt idx="8">
                <c:v>0.15963855421686746</c:v>
              </c:pt>
              <c:pt idx="9">
                <c:v>0.10306406685236769</c:v>
              </c:pt>
              <c:pt idx="10">
                <c:v>0.1496437054631829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02275776"/>
        <c:axId val="1502249120"/>
      </c:barChart>
      <c:catAx>
        <c:axId val="1502275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022491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022491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02275776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65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3.7914691943127965E-2</c:v>
              </c:pt>
              <c:pt idx="1">
                <c:v>2.403846153846154E-2</c:v>
              </c:pt>
              <c:pt idx="2">
                <c:v>6.043956043956044E-2</c:v>
              </c:pt>
              <c:pt idx="3">
                <c:v>6.5217391304347824E-2</c:v>
              </c:pt>
              <c:pt idx="4">
                <c:v>0.10526315789473684</c:v>
              </c:pt>
              <c:pt idx="5">
                <c:v>0.12295081967213115</c:v>
              </c:pt>
              <c:pt idx="6">
                <c:v>0.10062893081761007</c:v>
              </c:pt>
              <c:pt idx="7">
                <c:v>9.4915254237288138E-2</c:v>
              </c:pt>
              <c:pt idx="8">
                <c:v>4.878048780487805E-2</c:v>
              </c:pt>
              <c:pt idx="9">
                <c:v>7.5301204819277115E-2</c:v>
              </c:pt>
              <c:pt idx="10">
                <c:v>7.5208913649025072E-2</c:v>
              </c:pt>
              <c:pt idx="11">
                <c:v>6.6508313539192399E-2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02250752"/>
        <c:axId val="1502277408"/>
      </c:barChart>
      <c:catAx>
        <c:axId val="1502250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022774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022774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02250752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65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0.10989010989010989</c:v>
              </c:pt>
              <c:pt idx="2">
                <c:v>0.10869565217391304</c:v>
              </c:pt>
              <c:pt idx="3">
                <c:v>0.2932330827067669</c:v>
              </c:pt>
              <c:pt idx="4">
                <c:v>0.21311475409836064</c:v>
              </c:pt>
              <c:pt idx="5">
                <c:v>0.22641509433962265</c:v>
              </c:pt>
              <c:pt idx="6">
                <c:v>0.15932203389830507</c:v>
              </c:pt>
              <c:pt idx="7">
                <c:v>9.0592334494773524E-2</c:v>
              </c:pt>
              <c:pt idx="8">
                <c:v>0.15963855421686746</c:v>
              </c:pt>
              <c:pt idx="9">
                <c:v>0.10306406685236769</c:v>
              </c:pt>
              <c:pt idx="10">
                <c:v>0.1496437054631829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02265984"/>
        <c:axId val="1502276320"/>
      </c:barChart>
      <c:catAx>
        <c:axId val="1502265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02276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022763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02265984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3.7914691943127965E-2</c:v>
              </c:pt>
              <c:pt idx="1">
                <c:v>2.403846153846154E-2</c:v>
              </c:pt>
              <c:pt idx="2">
                <c:v>6.043956043956044E-2</c:v>
              </c:pt>
              <c:pt idx="3">
                <c:v>6.5217391304347824E-2</c:v>
              </c:pt>
              <c:pt idx="4">
                <c:v>0.10526315789473684</c:v>
              </c:pt>
              <c:pt idx="5">
                <c:v>0.12295081967213115</c:v>
              </c:pt>
              <c:pt idx="6">
                <c:v>0.10062893081761007</c:v>
              </c:pt>
              <c:pt idx="7">
                <c:v>9.4915254237288138E-2</c:v>
              </c:pt>
              <c:pt idx="8">
                <c:v>4.878048780487805E-2</c:v>
              </c:pt>
              <c:pt idx="9">
                <c:v>7.5301204819277115E-2</c:v>
              </c:pt>
              <c:pt idx="10">
                <c:v>7.5208913649025072E-2</c:v>
              </c:pt>
              <c:pt idx="11">
                <c:v>6.6508313539192399E-2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55222880"/>
        <c:axId val="1455217440"/>
      </c:barChart>
      <c:catAx>
        <c:axId val="1455222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552174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552174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55222880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66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3.7914691943127965E-2</c:v>
              </c:pt>
              <c:pt idx="1">
                <c:v>2.403846153846154E-2</c:v>
              </c:pt>
              <c:pt idx="2">
                <c:v>6.043956043956044E-2</c:v>
              </c:pt>
              <c:pt idx="3">
                <c:v>6.5217391304347824E-2</c:v>
              </c:pt>
              <c:pt idx="4">
                <c:v>0.10526315789473684</c:v>
              </c:pt>
              <c:pt idx="5">
                <c:v>0.12295081967213115</c:v>
              </c:pt>
              <c:pt idx="6">
                <c:v>0.10062893081761007</c:v>
              </c:pt>
              <c:pt idx="7">
                <c:v>9.4915254237288138E-2</c:v>
              </c:pt>
              <c:pt idx="8">
                <c:v>4.878048780487805E-2</c:v>
              </c:pt>
              <c:pt idx="9">
                <c:v>7.5301204819277115E-2</c:v>
              </c:pt>
              <c:pt idx="10">
                <c:v>7.5208913649025072E-2</c:v>
              </c:pt>
              <c:pt idx="11">
                <c:v>6.6508313539192399E-2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02269248"/>
        <c:axId val="1502251296"/>
      </c:barChart>
      <c:catAx>
        <c:axId val="1502269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022512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022512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02269248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66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0.10989010989010989</c:v>
              </c:pt>
              <c:pt idx="2">
                <c:v>0.10869565217391304</c:v>
              </c:pt>
              <c:pt idx="3">
                <c:v>0.2932330827067669</c:v>
              </c:pt>
              <c:pt idx="4">
                <c:v>0.21311475409836064</c:v>
              </c:pt>
              <c:pt idx="5">
                <c:v>0.22641509433962265</c:v>
              </c:pt>
              <c:pt idx="6">
                <c:v>0.15932203389830507</c:v>
              </c:pt>
              <c:pt idx="7">
                <c:v>9.0592334494773524E-2</c:v>
              </c:pt>
              <c:pt idx="8">
                <c:v>0.15963855421686746</c:v>
              </c:pt>
              <c:pt idx="9">
                <c:v>0.10306406685236769</c:v>
              </c:pt>
              <c:pt idx="10">
                <c:v>0.1496437054631829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02269792"/>
        <c:axId val="1502251840"/>
      </c:barChart>
      <c:catAx>
        <c:axId val="1502269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022518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022518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02269792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66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3.7914691943127965E-2</c:v>
              </c:pt>
              <c:pt idx="1">
                <c:v>2.403846153846154E-2</c:v>
              </c:pt>
              <c:pt idx="2">
                <c:v>6.043956043956044E-2</c:v>
              </c:pt>
              <c:pt idx="3">
                <c:v>6.5217391304347824E-2</c:v>
              </c:pt>
              <c:pt idx="4">
                <c:v>0.10526315789473684</c:v>
              </c:pt>
              <c:pt idx="5">
                <c:v>0.12295081967213115</c:v>
              </c:pt>
              <c:pt idx="6">
                <c:v>0.10062893081761007</c:v>
              </c:pt>
              <c:pt idx="7">
                <c:v>9.4915254237288138E-2</c:v>
              </c:pt>
              <c:pt idx="8">
                <c:v>4.878048780487805E-2</c:v>
              </c:pt>
              <c:pt idx="9">
                <c:v>7.5301204819277115E-2</c:v>
              </c:pt>
              <c:pt idx="10">
                <c:v>7.5208913649025072E-2</c:v>
              </c:pt>
              <c:pt idx="11">
                <c:v>6.6508313539192399E-2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02278496"/>
        <c:axId val="1502272512"/>
      </c:barChart>
      <c:catAx>
        <c:axId val="1502278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022725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022725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02278496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66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0.10989010989010989</c:v>
              </c:pt>
              <c:pt idx="2">
                <c:v>0.10869565217391304</c:v>
              </c:pt>
              <c:pt idx="3">
                <c:v>0.2932330827067669</c:v>
              </c:pt>
              <c:pt idx="4">
                <c:v>0.21311475409836064</c:v>
              </c:pt>
              <c:pt idx="5">
                <c:v>0.22641509433962265</c:v>
              </c:pt>
              <c:pt idx="6">
                <c:v>0.15932203389830507</c:v>
              </c:pt>
              <c:pt idx="7">
                <c:v>9.0592334494773524E-2</c:v>
              </c:pt>
              <c:pt idx="8">
                <c:v>0.15963855421686746</c:v>
              </c:pt>
              <c:pt idx="9">
                <c:v>0.10306406685236769</c:v>
              </c:pt>
              <c:pt idx="10">
                <c:v>0.1496437054631829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02273600"/>
        <c:axId val="1502276864"/>
      </c:barChart>
      <c:catAx>
        <c:axId val="1502273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022768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022768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02273600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66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3.7914691943127965E-2</c:v>
              </c:pt>
              <c:pt idx="1">
                <c:v>2.403846153846154E-2</c:v>
              </c:pt>
              <c:pt idx="2">
                <c:v>6.043956043956044E-2</c:v>
              </c:pt>
              <c:pt idx="3">
                <c:v>6.5217391304347824E-2</c:v>
              </c:pt>
              <c:pt idx="4">
                <c:v>0.10526315789473684</c:v>
              </c:pt>
              <c:pt idx="5">
                <c:v>0.12295081967213115</c:v>
              </c:pt>
              <c:pt idx="6">
                <c:v>0.10062893081761007</c:v>
              </c:pt>
              <c:pt idx="7">
                <c:v>9.4915254237288138E-2</c:v>
              </c:pt>
              <c:pt idx="8">
                <c:v>4.878048780487805E-2</c:v>
              </c:pt>
              <c:pt idx="9">
                <c:v>7.5301204819277115E-2</c:v>
              </c:pt>
              <c:pt idx="10">
                <c:v>7.5208913649025072E-2</c:v>
              </c:pt>
              <c:pt idx="11">
                <c:v>6.6508313539192399E-2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02283392"/>
        <c:axId val="1502254016"/>
      </c:barChart>
      <c:catAx>
        <c:axId val="1502283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022540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022540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02283392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66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0.10989010989010989</c:v>
              </c:pt>
              <c:pt idx="2">
                <c:v>0.10869565217391304</c:v>
              </c:pt>
              <c:pt idx="3">
                <c:v>0.2932330827067669</c:v>
              </c:pt>
              <c:pt idx="4">
                <c:v>0.21311475409836064</c:v>
              </c:pt>
              <c:pt idx="5">
                <c:v>0.22641509433962265</c:v>
              </c:pt>
              <c:pt idx="6">
                <c:v>0.15932203389830507</c:v>
              </c:pt>
              <c:pt idx="7">
                <c:v>9.0592334494773524E-2</c:v>
              </c:pt>
              <c:pt idx="8">
                <c:v>0.15963855421686746</c:v>
              </c:pt>
              <c:pt idx="9">
                <c:v>0.10306406685236769</c:v>
              </c:pt>
              <c:pt idx="10">
                <c:v>0.1496437054631829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02270336"/>
        <c:axId val="1502279040"/>
      </c:barChart>
      <c:catAx>
        <c:axId val="1502270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022790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022790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02270336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66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3.7914691943127965E-2</c:v>
              </c:pt>
              <c:pt idx="1">
                <c:v>2.403846153846154E-2</c:v>
              </c:pt>
              <c:pt idx="2">
                <c:v>6.043956043956044E-2</c:v>
              </c:pt>
              <c:pt idx="3">
                <c:v>6.5217391304347824E-2</c:v>
              </c:pt>
              <c:pt idx="4">
                <c:v>0.10526315789473684</c:v>
              </c:pt>
              <c:pt idx="5">
                <c:v>0.12295081967213115</c:v>
              </c:pt>
              <c:pt idx="6">
                <c:v>0.10062893081761007</c:v>
              </c:pt>
              <c:pt idx="7">
                <c:v>9.4915254237288138E-2</c:v>
              </c:pt>
              <c:pt idx="8">
                <c:v>4.878048780487805E-2</c:v>
              </c:pt>
              <c:pt idx="9">
                <c:v>7.5301204819277115E-2</c:v>
              </c:pt>
              <c:pt idx="10">
                <c:v>7.5208913649025072E-2</c:v>
              </c:pt>
              <c:pt idx="11">
                <c:v>6.6508313539192399E-2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02271424"/>
        <c:axId val="1502279584"/>
      </c:barChart>
      <c:catAx>
        <c:axId val="1502271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022795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022795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02271424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66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0.10989010989010989</c:v>
              </c:pt>
              <c:pt idx="2">
                <c:v>0.10869565217391304</c:v>
              </c:pt>
              <c:pt idx="3">
                <c:v>0.2932330827067669</c:v>
              </c:pt>
              <c:pt idx="4">
                <c:v>0.21311475409836064</c:v>
              </c:pt>
              <c:pt idx="5">
                <c:v>0.22641509433962265</c:v>
              </c:pt>
              <c:pt idx="6">
                <c:v>0.15932203389830507</c:v>
              </c:pt>
              <c:pt idx="7">
                <c:v>9.0592334494773524E-2</c:v>
              </c:pt>
              <c:pt idx="8">
                <c:v>0.15963855421686746</c:v>
              </c:pt>
              <c:pt idx="9">
                <c:v>0.10306406685236769</c:v>
              </c:pt>
              <c:pt idx="10">
                <c:v>0.1496437054631829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02280672"/>
        <c:axId val="1502281216"/>
      </c:barChart>
      <c:catAx>
        <c:axId val="1502280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022812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022812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02280672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66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3.7914691943127965E-2</c:v>
              </c:pt>
              <c:pt idx="1">
                <c:v>2.403846153846154E-2</c:v>
              </c:pt>
              <c:pt idx="2">
                <c:v>6.043956043956044E-2</c:v>
              </c:pt>
              <c:pt idx="3">
                <c:v>6.5217391304347824E-2</c:v>
              </c:pt>
              <c:pt idx="4">
                <c:v>0.10526315789473684</c:v>
              </c:pt>
              <c:pt idx="5">
                <c:v>0.12295081967213115</c:v>
              </c:pt>
              <c:pt idx="6">
                <c:v>0.10062893081761007</c:v>
              </c:pt>
              <c:pt idx="7">
                <c:v>9.4915254237288138E-2</c:v>
              </c:pt>
              <c:pt idx="8">
                <c:v>4.878048780487805E-2</c:v>
              </c:pt>
              <c:pt idx="9">
                <c:v>7.5301204819277115E-2</c:v>
              </c:pt>
              <c:pt idx="10">
                <c:v>7.5208913649025072E-2</c:v>
              </c:pt>
              <c:pt idx="11">
                <c:v>6.6508313539192399E-2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02282848"/>
        <c:axId val="1502252384"/>
      </c:barChart>
      <c:catAx>
        <c:axId val="1502282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022523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022523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02282848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66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0.10989010989010989</c:v>
              </c:pt>
              <c:pt idx="2">
                <c:v>0.10869565217391304</c:v>
              </c:pt>
              <c:pt idx="3">
                <c:v>0.2932330827067669</c:v>
              </c:pt>
              <c:pt idx="4">
                <c:v>0.21311475409836064</c:v>
              </c:pt>
              <c:pt idx="5">
                <c:v>0.22641509433962265</c:v>
              </c:pt>
              <c:pt idx="6">
                <c:v>0.15932203389830507</c:v>
              </c:pt>
              <c:pt idx="7">
                <c:v>9.0592334494773524E-2</c:v>
              </c:pt>
              <c:pt idx="8">
                <c:v>0.15963855421686746</c:v>
              </c:pt>
              <c:pt idx="9">
                <c:v>0.10306406685236769</c:v>
              </c:pt>
              <c:pt idx="10">
                <c:v>0.1496437054631829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02252928"/>
        <c:axId val="1502254560"/>
      </c:barChart>
      <c:catAx>
        <c:axId val="1502252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022545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022545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02252928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0.10989010989010989</c:v>
              </c:pt>
              <c:pt idx="2">
                <c:v>0.10869565217391304</c:v>
              </c:pt>
              <c:pt idx="3">
                <c:v>0.2932330827067669</c:v>
              </c:pt>
              <c:pt idx="4">
                <c:v>0.21311475409836064</c:v>
              </c:pt>
              <c:pt idx="5">
                <c:v>0.22641509433962265</c:v>
              </c:pt>
              <c:pt idx="6">
                <c:v>0.15932203389830507</c:v>
              </c:pt>
              <c:pt idx="7">
                <c:v>9.0592334494773524E-2</c:v>
              </c:pt>
              <c:pt idx="8">
                <c:v>0.15963855421686746</c:v>
              </c:pt>
              <c:pt idx="9">
                <c:v>0.10306406685236769</c:v>
              </c:pt>
              <c:pt idx="10">
                <c:v>0.1496437054631829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55225056"/>
        <c:axId val="1455225600"/>
      </c:barChart>
      <c:catAx>
        <c:axId val="1455225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552256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552256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55225056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67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3.7914691943127965E-2</c:v>
              </c:pt>
              <c:pt idx="1">
                <c:v>2.403846153846154E-2</c:v>
              </c:pt>
              <c:pt idx="2">
                <c:v>6.043956043956044E-2</c:v>
              </c:pt>
              <c:pt idx="3">
                <c:v>6.5217391304347824E-2</c:v>
              </c:pt>
              <c:pt idx="4">
                <c:v>0.10526315789473684</c:v>
              </c:pt>
              <c:pt idx="5">
                <c:v>0.12295081967213115</c:v>
              </c:pt>
              <c:pt idx="6">
                <c:v>0.10062893081761007</c:v>
              </c:pt>
              <c:pt idx="7">
                <c:v>9.4915254237288138E-2</c:v>
              </c:pt>
              <c:pt idx="8">
                <c:v>4.878048780487805E-2</c:v>
              </c:pt>
              <c:pt idx="9">
                <c:v>7.5301204819277115E-2</c:v>
              </c:pt>
              <c:pt idx="10">
                <c:v>7.5208913649025072E-2</c:v>
              </c:pt>
              <c:pt idx="11">
                <c:v>6.6508313539192399E-2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02295360"/>
        <c:axId val="1502292640"/>
      </c:barChart>
      <c:catAx>
        <c:axId val="1502295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022926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022926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02295360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67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0.10989010989010989</c:v>
              </c:pt>
              <c:pt idx="2">
                <c:v>0.10869565217391304</c:v>
              </c:pt>
              <c:pt idx="3">
                <c:v>0.2932330827067669</c:v>
              </c:pt>
              <c:pt idx="4">
                <c:v>0.21311475409836064</c:v>
              </c:pt>
              <c:pt idx="5">
                <c:v>0.22641509433962265</c:v>
              </c:pt>
              <c:pt idx="6">
                <c:v>0.15932203389830507</c:v>
              </c:pt>
              <c:pt idx="7">
                <c:v>9.0592334494773524E-2</c:v>
              </c:pt>
              <c:pt idx="8">
                <c:v>0.15963855421686746</c:v>
              </c:pt>
              <c:pt idx="9">
                <c:v>0.10306406685236769</c:v>
              </c:pt>
              <c:pt idx="10">
                <c:v>0.1496437054631829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02310592"/>
        <c:axId val="1502294816"/>
      </c:barChart>
      <c:catAx>
        <c:axId val="1502310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022948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022948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02310592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67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3.7914691943127965E-2</c:v>
              </c:pt>
              <c:pt idx="1">
                <c:v>2.403846153846154E-2</c:v>
              </c:pt>
              <c:pt idx="2">
                <c:v>6.043956043956044E-2</c:v>
              </c:pt>
              <c:pt idx="3">
                <c:v>6.5217391304347824E-2</c:v>
              </c:pt>
              <c:pt idx="4">
                <c:v>0.10526315789473684</c:v>
              </c:pt>
              <c:pt idx="5">
                <c:v>0.12295081967213115</c:v>
              </c:pt>
              <c:pt idx="6">
                <c:v>0.10062893081761007</c:v>
              </c:pt>
              <c:pt idx="7">
                <c:v>9.4915254237288138E-2</c:v>
              </c:pt>
              <c:pt idx="8">
                <c:v>4.878048780487805E-2</c:v>
              </c:pt>
              <c:pt idx="9">
                <c:v>7.5301204819277115E-2</c:v>
              </c:pt>
              <c:pt idx="10">
                <c:v>7.5208913649025072E-2</c:v>
              </c:pt>
              <c:pt idx="11">
                <c:v>6.6508313539192399E-2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02299168"/>
        <c:axId val="1502299712"/>
      </c:barChart>
      <c:catAx>
        <c:axId val="1502299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022997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022997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02299168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67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0.10989010989010989</c:v>
              </c:pt>
              <c:pt idx="2">
                <c:v>0.10869565217391304</c:v>
              </c:pt>
              <c:pt idx="3">
                <c:v>0.2932330827067669</c:v>
              </c:pt>
              <c:pt idx="4">
                <c:v>0.21311475409836064</c:v>
              </c:pt>
              <c:pt idx="5">
                <c:v>0.22641509433962265</c:v>
              </c:pt>
              <c:pt idx="6">
                <c:v>0.15932203389830507</c:v>
              </c:pt>
              <c:pt idx="7">
                <c:v>9.0592334494773524E-2</c:v>
              </c:pt>
              <c:pt idx="8">
                <c:v>0.15963855421686746</c:v>
              </c:pt>
              <c:pt idx="9">
                <c:v>0.10306406685236769</c:v>
              </c:pt>
              <c:pt idx="10">
                <c:v>0.1496437054631829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02295904"/>
        <c:axId val="1502307328"/>
      </c:barChart>
      <c:catAx>
        <c:axId val="1502295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023073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023073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02295904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67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3.7914691943127965E-2</c:v>
              </c:pt>
              <c:pt idx="1">
                <c:v>2.403846153846154E-2</c:v>
              </c:pt>
              <c:pt idx="2">
                <c:v>6.043956043956044E-2</c:v>
              </c:pt>
              <c:pt idx="3">
                <c:v>6.5217391304347824E-2</c:v>
              </c:pt>
              <c:pt idx="4">
                <c:v>0.10526315789473684</c:v>
              </c:pt>
              <c:pt idx="5">
                <c:v>0.12295081967213115</c:v>
              </c:pt>
              <c:pt idx="6">
                <c:v>0.10062893081761007</c:v>
              </c:pt>
              <c:pt idx="7">
                <c:v>9.4915254237288138E-2</c:v>
              </c:pt>
              <c:pt idx="8">
                <c:v>4.878048780487805E-2</c:v>
              </c:pt>
              <c:pt idx="9">
                <c:v>7.5301204819277115E-2</c:v>
              </c:pt>
              <c:pt idx="10">
                <c:v>7.5208913649025072E-2</c:v>
              </c:pt>
              <c:pt idx="11">
                <c:v>6.6508313539192399E-2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02302976"/>
        <c:axId val="1502307872"/>
      </c:barChart>
      <c:catAx>
        <c:axId val="1502302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023078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0230787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02302976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67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0.10989010989010989</c:v>
              </c:pt>
              <c:pt idx="2">
                <c:v>0.10869565217391304</c:v>
              </c:pt>
              <c:pt idx="3">
                <c:v>0.2932330827067669</c:v>
              </c:pt>
              <c:pt idx="4">
                <c:v>0.21311475409836064</c:v>
              </c:pt>
              <c:pt idx="5">
                <c:v>0.22641509433962265</c:v>
              </c:pt>
              <c:pt idx="6">
                <c:v>0.15932203389830507</c:v>
              </c:pt>
              <c:pt idx="7">
                <c:v>9.0592334494773524E-2</c:v>
              </c:pt>
              <c:pt idx="8">
                <c:v>0.15963855421686746</c:v>
              </c:pt>
              <c:pt idx="9">
                <c:v>0.10306406685236769</c:v>
              </c:pt>
              <c:pt idx="10">
                <c:v>0.1496437054631829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02303520"/>
        <c:axId val="1502315488"/>
      </c:barChart>
      <c:catAx>
        <c:axId val="1502303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023154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023154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02303520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67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3.7914691943127965E-2</c:v>
              </c:pt>
              <c:pt idx="1">
                <c:v>2.403846153846154E-2</c:v>
              </c:pt>
              <c:pt idx="2">
                <c:v>6.043956043956044E-2</c:v>
              </c:pt>
              <c:pt idx="3">
                <c:v>6.5217391304347824E-2</c:v>
              </c:pt>
              <c:pt idx="4">
                <c:v>0.10526315789473684</c:v>
              </c:pt>
              <c:pt idx="5">
                <c:v>0.12295081967213115</c:v>
              </c:pt>
              <c:pt idx="6">
                <c:v>0.10062893081761007</c:v>
              </c:pt>
              <c:pt idx="7">
                <c:v>9.4915254237288138E-2</c:v>
              </c:pt>
              <c:pt idx="8">
                <c:v>4.878048780487805E-2</c:v>
              </c:pt>
              <c:pt idx="9">
                <c:v>7.5301204819277115E-2</c:v>
              </c:pt>
              <c:pt idx="10">
                <c:v>7.5208913649025072E-2</c:v>
              </c:pt>
              <c:pt idx="11">
                <c:v>6.6508313539192399E-2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02300256"/>
        <c:axId val="1502308960"/>
      </c:barChart>
      <c:catAx>
        <c:axId val="1502300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023089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023089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02300256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67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0.10989010989010989</c:v>
              </c:pt>
              <c:pt idx="2">
                <c:v>0.10869565217391304</c:v>
              </c:pt>
              <c:pt idx="3">
                <c:v>0.2932330827067669</c:v>
              </c:pt>
              <c:pt idx="4">
                <c:v>0.21311475409836064</c:v>
              </c:pt>
              <c:pt idx="5">
                <c:v>0.22641509433962265</c:v>
              </c:pt>
              <c:pt idx="6">
                <c:v>0.15932203389830507</c:v>
              </c:pt>
              <c:pt idx="7">
                <c:v>9.0592334494773524E-2</c:v>
              </c:pt>
              <c:pt idx="8">
                <c:v>0.15963855421686746</c:v>
              </c:pt>
              <c:pt idx="9">
                <c:v>0.10306406685236769</c:v>
              </c:pt>
              <c:pt idx="10">
                <c:v>0.1496437054631829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02300800"/>
        <c:axId val="1502308416"/>
      </c:barChart>
      <c:catAx>
        <c:axId val="1502300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023084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023084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02300800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67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3.7914691943127965E-2</c:v>
              </c:pt>
              <c:pt idx="1">
                <c:v>2.403846153846154E-2</c:v>
              </c:pt>
              <c:pt idx="2">
                <c:v>6.043956043956044E-2</c:v>
              </c:pt>
              <c:pt idx="3">
                <c:v>6.5217391304347824E-2</c:v>
              </c:pt>
              <c:pt idx="4">
                <c:v>0.10526315789473684</c:v>
              </c:pt>
              <c:pt idx="5">
                <c:v>0.12295081967213115</c:v>
              </c:pt>
              <c:pt idx="6">
                <c:v>0.10062893081761007</c:v>
              </c:pt>
              <c:pt idx="7">
                <c:v>9.4915254237288138E-2</c:v>
              </c:pt>
              <c:pt idx="8">
                <c:v>4.878048780487805E-2</c:v>
              </c:pt>
              <c:pt idx="9">
                <c:v>7.5301204819277115E-2</c:v>
              </c:pt>
              <c:pt idx="10">
                <c:v>7.5208913649025072E-2</c:v>
              </c:pt>
              <c:pt idx="11">
                <c:v>6.6508313539192399E-2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02309504"/>
        <c:axId val="1502292096"/>
      </c:barChart>
      <c:catAx>
        <c:axId val="1502309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022920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022920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02309504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67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0.10989010989010989</c:v>
              </c:pt>
              <c:pt idx="2">
                <c:v>0.10869565217391304</c:v>
              </c:pt>
              <c:pt idx="3">
                <c:v>0.2932330827067669</c:v>
              </c:pt>
              <c:pt idx="4">
                <c:v>0.21311475409836064</c:v>
              </c:pt>
              <c:pt idx="5">
                <c:v>0.22641509433962265</c:v>
              </c:pt>
              <c:pt idx="6">
                <c:v>0.15932203389830507</c:v>
              </c:pt>
              <c:pt idx="7">
                <c:v>9.0592334494773524E-2</c:v>
              </c:pt>
              <c:pt idx="8">
                <c:v>0.15963855421686746</c:v>
              </c:pt>
              <c:pt idx="9">
                <c:v>0.10306406685236769</c:v>
              </c:pt>
              <c:pt idx="10">
                <c:v>0.1496437054631829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02287200"/>
        <c:axId val="1502286112"/>
      </c:barChart>
      <c:catAx>
        <c:axId val="1502287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022861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022861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02287200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3.7914691943127965E-2</c:v>
              </c:pt>
              <c:pt idx="1">
                <c:v>2.403846153846154E-2</c:v>
              </c:pt>
              <c:pt idx="2">
                <c:v>6.043956043956044E-2</c:v>
              </c:pt>
              <c:pt idx="3">
                <c:v>6.5217391304347824E-2</c:v>
              </c:pt>
              <c:pt idx="4">
                <c:v>0.10526315789473684</c:v>
              </c:pt>
              <c:pt idx="5">
                <c:v>0.12295081967213115</c:v>
              </c:pt>
              <c:pt idx="6">
                <c:v>0.10062893081761007</c:v>
              </c:pt>
              <c:pt idx="7">
                <c:v>9.4915254237288138E-2</c:v>
              </c:pt>
              <c:pt idx="8">
                <c:v>4.878048780487805E-2</c:v>
              </c:pt>
              <c:pt idx="9">
                <c:v>7.5301204819277115E-2</c:v>
              </c:pt>
              <c:pt idx="10">
                <c:v>7.5208913649025072E-2</c:v>
              </c:pt>
              <c:pt idx="11">
                <c:v>6.6508313539192399E-2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55226144"/>
        <c:axId val="1455227232"/>
      </c:barChart>
      <c:catAx>
        <c:axId val="1455226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552272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552272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55226144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68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3.7914691943127965E-2</c:v>
              </c:pt>
              <c:pt idx="1">
                <c:v>2.403846153846154E-2</c:v>
              </c:pt>
              <c:pt idx="2">
                <c:v>6.043956043956044E-2</c:v>
              </c:pt>
              <c:pt idx="3">
                <c:v>6.5217391304347824E-2</c:v>
              </c:pt>
              <c:pt idx="4">
                <c:v>0.10526315789473684</c:v>
              </c:pt>
              <c:pt idx="5">
                <c:v>0.12295081967213115</c:v>
              </c:pt>
              <c:pt idx="6">
                <c:v>0.10062893081761007</c:v>
              </c:pt>
              <c:pt idx="7">
                <c:v>9.4915254237288138E-2</c:v>
              </c:pt>
              <c:pt idx="8">
                <c:v>4.878048780487805E-2</c:v>
              </c:pt>
              <c:pt idx="9">
                <c:v>7.5301204819277115E-2</c:v>
              </c:pt>
              <c:pt idx="10">
                <c:v>7.5208913649025072E-2</c:v>
              </c:pt>
              <c:pt idx="11">
                <c:v>6.6508313539192399E-2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02298624"/>
        <c:axId val="1502298080"/>
      </c:barChart>
      <c:catAx>
        <c:axId val="1502298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022980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022980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02298624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68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0.10989010989010989</c:v>
              </c:pt>
              <c:pt idx="2">
                <c:v>0.10869565217391304</c:v>
              </c:pt>
              <c:pt idx="3">
                <c:v>0.2932330827067669</c:v>
              </c:pt>
              <c:pt idx="4">
                <c:v>0.21311475409836064</c:v>
              </c:pt>
              <c:pt idx="5">
                <c:v>0.22641509433962265</c:v>
              </c:pt>
              <c:pt idx="6">
                <c:v>0.15932203389830507</c:v>
              </c:pt>
              <c:pt idx="7">
                <c:v>9.0592334494773524E-2</c:v>
              </c:pt>
              <c:pt idx="8">
                <c:v>0.15963855421686746</c:v>
              </c:pt>
              <c:pt idx="9">
                <c:v>0.10306406685236769</c:v>
              </c:pt>
              <c:pt idx="10">
                <c:v>0.1496437054631829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02310048"/>
        <c:axId val="1502304064"/>
      </c:barChart>
      <c:catAx>
        <c:axId val="1502310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02304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023040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02310048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68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3.7914691943127965E-2</c:v>
              </c:pt>
              <c:pt idx="1">
                <c:v>2.403846153846154E-2</c:v>
              </c:pt>
              <c:pt idx="2">
                <c:v>6.043956043956044E-2</c:v>
              </c:pt>
              <c:pt idx="3">
                <c:v>6.5217391304347824E-2</c:v>
              </c:pt>
              <c:pt idx="4">
                <c:v>0.10526315789473684</c:v>
              </c:pt>
              <c:pt idx="5">
                <c:v>0.12295081967213115</c:v>
              </c:pt>
              <c:pt idx="6">
                <c:v>0.10062893081761007</c:v>
              </c:pt>
              <c:pt idx="7">
                <c:v>9.4915254237288138E-2</c:v>
              </c:pt>
              <c:pt idx="8">
                <c:v>4.878048780487805E-2</c:v>
              </c:pt>
              <c:pt idx="9">
                <c:v>7.5301204819277115E-2</c:v>
              </c:pt>
              <c:pt idx="10">
                <c:v>7.5208913649025072E-2</c:v>
              </c:pt>
              <c:pt idx="11">
                <c:v>6.6508313539192399E-2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02301344"/>
        <c:axId val="1502296448"/>
      </c:barChart>
      <c:catAx>
        <c:axId val="1502301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022964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022964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02301344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68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0.10989010989010989</c:v>
              </c:pt>
              <c:pt idx="2">
                <c:v>0.10869565217391304</c:v>
              </c:pt>
              <c:pt idx="3">
                <c:v>0.2932330827067669</c:v>
              </c:pt>
              <c:pt idx="4">
                <c:v>0.21311475409836064</c:v>
              </c:pt>
              <c:pt idx="5">
                <c:v>0.22641509433962265</c:v>
              </c:pt>
              <c:pt idx="6">
                <c:v>0.15932203389830507</c:v>
              </c:pt>
              <c:pt idx="7">
                <c:v>9.0592334494773524E-2</c:v>
              </c:pt>
              <c:pt idx="8">
                <c:v>0.15963855421686746</c:v>
              </c:pt>
              <c:pt idx="9">
                <c:v>0.10306406685236769</c:v>
              </c:pt>
              <c:pt idx="10">
                <c:v>0.1496437054631829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02311136"/>
        <c:axId val="1502296992"/>
      </c:barChart>
      <c:catAx>
        <c:axId val="1502311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022969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022969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02311136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68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3.7914691943127965E-2</c:v>
              </c:pt>
              <c:pt idx="1">
                <c:v>2.403846153846154E-2</c:v>
              </c:pt>
              <c:pt idx="2">
                <c:v>6.043956043956044E-2</c:v>
              </c:pt>
              <c:pt idx="3">
                <c:v>6.5217391304347824E-2</c:v>
              </c:pt>
              <c:pt idx="4">
                <c:v>0.10526315789473684</c:v>
              </c:pt>
              <c:pt idx="5">
                <c:v>0.12295081967213115</c:v>
              </c:pt>
              <c:pt idx="6">
                <c:v>0.10062893081761007</c:v>
              </c:pt>
              <c:pt idx="7">
                <c:v>9.4915254237288138E-2</c:v>
              </c:pt>
              <c:pt idx="8">
                <c:v>4.878048780487805E-2</c:v>
              </c:pt>
              <c:pt idx="9">
                <c:v>7.5301204819277115E-2</c:v>
              </c:pt>
              <c:pt idx="10">
                <c:v>7.5208913649025072E-2</c:v>
              </c:pt>
              <c:pt idx="11">
                <c:v>6.6508313539192399E-2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02304608"/>
        <c:axId val="1502297536"/>
      </c:barChart>
      <c:catAx>
        <c:axId val="1502304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022975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022975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02304608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68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0.10989010989010989</c:v>
              </c:pt>
              <c:pt idx="2">
                <c:v>0.10869565217391304</c:v>
              </c:pt>
              <c:pt idx="3">
                <c:v>0.2932330827067669</c:v>
              </c:pt>
              <c:pt idx="4">
                <c:v>0.21311475409836064</c:v>
              </c:pt>
              <c:pt idx="5">
                <c:v>0.22641509433962265</c:v>
              </c:pt>
              <c:pt idx="6">
                <c:v>0.15932203389830507</c:v>
              </c:pt>
              <c:pt idx="7">
                <c:v>9.0592334494773524E-2</c:v>
              </c:pt>
              <c:pt idx="8">
                <c:v>0.15963855421686746</c:v>
              </c:pt>
              <c:pt idx="9">
                <c:v>0.10306406685236769</c:v>
              </c:pt>
              <c:pt idx="10">
                <c:v>0.1496437054631829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02291008"/>
        <c:axId val="1502283936"/>
      </c:barChart>
      <c:catAx>
        <c:axId val="1502291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022839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022839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02291008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68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3.7914691943127965E-2</c:v>
              </c:pt>
              <c:pt idx="1">
                <c:v>2.403846153846154E-2</c:v>
              </c:pt>
              <c:pt idx="2">
                <c:v>6.043956043956044E-2</c:v>
              </c:pt>
              <c:pt idx="3">
                <c:v>6.5217391304347824E-2</c:v>
              </c:pt>
              <c:pt idx="4">
                <c:v>0.10526315789473684</c:v>
              </c:pt>
              <c:pt idx="5">
                <c:v>0.12295081967213115</c:v>
              </c:pt>
              <c:pt idx="6">
                <c:v>0.10062893081761007</c:v>
              </c:pt>
              <c:pt idx="7">
                <c:v>9.4915254237288138E-2</c:v>
              </c:pt>
              <c:pt idx="8">
                <c:v>4.878048780487805E-2</c:v>
              </c:pt>
              <c:pt idx="9">
                <c:v>7.5301204819277115E-2</c:v>
              </c:pt>
              <c:pt idx="10">
                <c:v>7.5208913649025072E-2</c:v>
              </c:pt>
              <c:pt idx="11">
                <c:v>6.6508313539192399E-2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02301888"/>
        <c:axId val="1502302432"/>
      </c:barChart>
      <c:catAx>
        <c:axId val="1502301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023024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023024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02301888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68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0.10989010989010989</c:v>
              </c:pt>
              <c:pt idx="2">
                <c:v>0.10869565217391304</c:v>
              </c:pt>
              <c:pt idx="3">
                <c:v>0.2932330827067669</c:v>
              </c:pt>
              <c:pt idx="4">
                <c:v>0.21311475409836064</c:v>
              </c:pt>
              <c:pt idx="5">
                <c:v>0.22641509433962265</c:v>
              </c:pt>
              <c:pt idx="6">
                <c:v>0.15932203389830507</c:v>
              </c:pt>
              <c:pt idx="7">
                <c:v>9.0592334494773524E-2</c:v>
              </c:pt>
              <c:pt idx="8">
                <c:v>0.15963855421686746</c:v>
              </c:pt>
              <c:pt idx="9">
                <c:v>0.10306406685236769</c:v>
              </c:pt>
              <c:pt idx="10">
                <c:v>0.1496437054631829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02293728"/>
        <c:axId val="1502313312"/>
      </c:barChart>
      <c:catAx>
        <c:axId val="1502293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023133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023133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02293728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68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3.7914691943127965E-2</c:v>
              </c:pt>
              <c:pt idx="1">
                <c:v>2.403846153846154E-2</c:v>
              </c:pt>
              <c:pt idx="2">
                <c:v>6.043956043956044E-2</c:v>
              </c:pt>
              <c:pt idx="3">
                <c:v>6.5217391304347824E-2</c:v>
              </c:pt>
              <c:pt idx="4">
                <c:v>0.10526315789473684</c:v>
              </c:pt>
              <c:pt idx="5">
                <c:v>0.12295081967213115</c:v>
              </c:pt>
              <c:pt idx="6">
                <c:v>0.10062893081761007</c:v>
              </c:pt>
              <c:pt idx="7">
                <c:v>9.4915254237288138E-2</c:v>
              </c:pt>
              <c:pt idx="8">
                <c:v>4.878048780487805E-2</c:v>
              </c:pt>
              <c:pt idx="9">
                <c:v>7.5301204819277115E-2</c:v>
              </c:pt>
              <c:pt idx="10">
                <c:v>7.5208913649025072E-2</c:v>
              </c:pt>
              <c:pt idx="11">
                <c:v>6.6508313539192399E-2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02311680"/>
        <c:axId val="1502312768"/>
      </c:barChart>
      <c:catAx>
        <c:axId val="1502311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023127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023127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02311680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68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0.10989010989010989</c:v>
              </c:pt>
              <c:pt idx="2">
                <c:v>0.10869565217391304</c:v>
              </c:pt>
              <c:pt idx="3">
                <c:v>0.2932330827067669</c:v>
              </c:pt>
              <c:pt idx="4">
                <c:v>0.21311475409836064</c:v>
              </c:pt>
              <c:pt idx="5">
                <c:v>0.22641509433962265</c:v>
              </c:pt>
              <c:pt idx="6">
                <c:v>0.15932203389830507</c:v>
              </c:pt>
              <c:pt idx="7">
                <c:v>9.0592334494773524E-2</c:v>
              </c:pt>
              <c:pt idx="8">
                <c:v>0.15963855421686746</c:v>
              </c:pt>
              <c:pt idx="9">
                <c:v>0.10306406685236769</c:v>
              </c:pt>
              <c:pt idx="10">
                <c:v>0.1496437054631829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02294272"/>
        <c:axId val="1502305152"/>
      </c:barChart>
      <c:catAx>
        <c:axId val="1502294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023051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023051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02294272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0.10989010989010989</c:v>
              </c:pt>
              <c:pt idx="2">
                <c:v>0.10869565217391304</c:v>
              </c:pt>
              <c:pt idx="3">
                <c:v>0.2932330827067669</c:v>
              </c:pt>
              <c:pt idx="4">
                <c:v>0.21311475409836064</c:v>
              </c:pt>
              <c:pt idx="5">
                <c:v>0.22641509433962265</c:v>
              </c:pt>
              <c:pt idx="6">
                <c:v>0.15932203389830507</c:v>
              </c:pt>
              <c:pt idx="7">
                <c:v>9.0592334494773524E-2</c:v>
              </c:pt>
              <c:pt idx="8">
                <c:v>0.15963855421686746</c:v>
              </c:pt>
              <c:pt idx="9">
                <c:v>0.10306406685236769</c:v>
              </c:pt>
              <c:pt idx="10">
                <c:v>0.1496437054631829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56291248"/>
        <c:axId val="1456291792"/>
      </c:barChart>
      <c:catAx>
        <c:axId val="1456291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562917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562917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56291248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69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3.7914691943127965E-2</c:v>
              </c:pt>
              <c:pt idx="1">
                <c:v>2.403846153846154E-2</c:v>
              </c:pt>
              <c:pt idx="2">
                <c:v>6.043956043956044E-2</c:v>
              </c:pt>
              <c:pt idx="3">
                <c:v>6.5217391304347824E-2</c:v>
              </c:pt>
              <c:pt idx="4">
                <c:v>0.10526315789473684</c:v>
              </c:pt>
              <c:pt idx="5">
                <c:v>0.12295081967213115</c:v>
              </c:pt>
              <c:pt idx="6">
                <c:v>0.10062893081761007</c:v>
              </c:pt>
              <c:pt idx="7">
                <c:v>9.4915254237288138E-2</c:v>
              </c:pt>
              <c:pt idx="8">
                <c:v>4.878048780487805E-2</c:v>
              </c:pt>
              <c:pt idx="9">
                <c:v>7.5301204819277115E-2</c:v>
              </c:pt>
              <c:pt idx="10">
                <c:v>7.5208913649025072E-2</c:v>
              </c:pt>
              <c:pt idx="11">
                <c:v>6.6508313539192399E-2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02305696"/>
        <c:axId val="1502312224"/>
      </c:barChart>
      <c:catAx>
        <c:axId val="1502305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023122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023122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02305696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69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0.10989010989010989</c:v>
              </c:pt>
              <c:pt idx="2">
                <c:v>0.10869565217391304</c:v>
              </c:pt>
              <c:pt idx="3">
                <c:v>0.2932330827067669</c:v>
              </c:pt>
              <c:pt idx="4">
                <c:v>0.21311475409836064</c:v>
              </c:pt>
              <c:pt idx="5">
                <c:v>0.22641509433962265</c:v>
              </c:pt>
              <c:pt idx="6">
                <c:v>0.15932203389830507</c:v>
              </c:pt>
              <c:pt idx="7">
                <c:v>9.0592334494773524E-2</c:v>
              </c:pt>
              <c:pt idx="8">
                <c:v>0.15963855421686746</c:v>
              </c:pt>
              <c:pt idx="9">
                <c:v>0.10306406685236769</c:v>
              </c:pt>
              <c:pt idx="10">
                <c:v>0.1496437054631829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02313856"/>
        <c:axId val="1502306240"/>
      </c:barChart>
      <c:catAx>
        <c:axId val="1502313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023062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023062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02313856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69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3.7914691943127965E-2</c:v>
              </c:pt>
              <c:pt idx="1">
                <c:v>2.403846153846154E-2</c:v>
              </c:pt>
              <c:pt idx="2">
                <c:v>6.043956043956044E-2</c:v>
              </c:pt>
              <c:pt idx="3">
                <c:v>6.5217391304347824E-2</c:v>
              </c:pt>
              <c:pt idx="4">
                <c:v>0.10526315789473684</c:v>
              </c:pt>
              <c:pt idx="5">
                <c:v>0.12295081967213115</c:v>
              </c:pt>
              <c:pt idx="6">
                <c:v>0.10062893081761007</c:v>
              </c:pt>
              <c:pt idx="7">
                <c:v>9.4915254237288138E-2</c:v>
              </c:pt>
              <c:pt idx="8">
                <c:v>4.878048780487805E-2</c:v>
              </c:pt>
              <c:pt idx="9">
                <c:v>7.5301204819277115E-2</c:v>
              </c:pt>
              <c:pt idx="10">
                <c:v>7.5208913649025072E-2</c:v>
              </c:pt>
              <c:pt idx="11">
                <c:v>6.6508313539192399E-2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02306784"/>
        <c:axId val="1502314400"/>
      </c:barChart>
      <c:catAx>
        <c:axId val="1502306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023144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023144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02306784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69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0.10989010989010989</c:v>
              </c:pt>
              <c:pt idx="2">
                <c:v>0.10869565217391304</c:v>
              </c:pt>
              <c:pt idx="3">
                <c:v>0.2932330827067669</c:v>
              </c:pt>
              <c:pt idx="4">
                <c:v>0.21311475409836064</c:v>
              </c:pt>
              <c:pt idx="5">
                <c:v>0.22641509433962265</c:v>
              </c:pt>
              <c:pt idx="6">
                <c:v>0.15932203389830507</c:v>
              </c:pt>
              <c:pt idx="7">
                <c:v>9.0592334494773524E-2</c:v>
              </c:pt>
              <c:pt idx="8">
                <c:v>0.15963855421686746</c:v>
              </c:pt>
              <c:pt idx="9">
                <c:v>0.10306406685236769</c:v>
              </c:pt>
              <c:pt idx="10">
                <c:v>0.1496437054631829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02290464"/>
        <c:axId val="1502314944"/>
      </c:barChart>
      <c:catAx>
        <c:axId val="1502290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023149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023149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02290464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69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3.7914691943127965E-2</c:v>
              </c:pt>
              <c:pt idx="1">
                <c:v>2.403846153846154E-2</c:v>
              </c:pt>
              <c:pt idx="2">
                <c:v>6.043956043956044E-2</c:v>
              </c:pt>
              <c:pt idx="3">
                <c:v>6.5217391304347824E-2</c:v>
              </c:pt>
              <c:pt idx="4">
                <c:v>0.10526315789473684</c:v>
              </c:pt>
              <c:pt idx="5">
                <c:v>0.12295081967213115</c:v>
              </c:pt>
              <c:pt idx="6">
                <c:v>0.10062893081761007</c:v>
              </c:pt>
              <c:pt idx="7">
                <c:v>9.4915254237288138E-2</c:v>
              </c:pt>
              <c:pt idx="8">
                <c:v>4.878048780487805E-2</c:v>
              </c:pt>
              <c:pt idx="9">
                <c:v>7.5301204819277115E-2</c:v>
              </c:pt>
              <c:pt idx="10">
                <c:v>7.5208913649025072E-2</c:v>
              </c:pt>
              <c:pt idx="11">
                <c:v>6.6508313539192399E-2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02316032"/>
        <c:axId val="1502316576"/>
      </c:barChart>
      <c:catAx>
        <c:axId val="1502316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023165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023165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02316032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69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0.10989010989010989</c:v>
              </c:pt>
              <c:pt idx="2">
                <c:v>0.10869565217391304</c:v>
              </c:pt>
              <c:pt idx="3">
                <c:v>0.2932330827067669</c:v>
              </c:pt>
              <c:pt idx="4">
                <c:v>0.21311475409836064</c:v>
              </c:pt>
              <c:pt idx="5">
                <c:v>0.22641509433962265</c:v>
              </c:pt>
              <c:pt idx="6">
                <c:v>0.15932203389830507</c:v>
              </c:pt>
              <c:pt idx="7">
                <c:v>9.0592334494773524E-2</c:v>
              </c:pt>
              <c:pt idx="8">
                <c:v>0.15963855421686746</c:v>
              </c:pt>
              <c:pt idx="9">
                <c:v>0.10306406685236769</c:v>
              </c:pt>
              <c:pt idx="10">
                <c:v>0.1496437054631829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02317120"/>
        <c:axId val="1502291552"/>
      </c:barChart>
      <c:catAx>
        <c:axId val="1502317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022915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022915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02317120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69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3.7914691943127965E-2</c:v>
              </c:pt>
              <c:pt idx="1">
                <c:v>2.403846153846154E-2</c:v>
              </c:pt>
              <c:pt idx="2">
                <c:v>6.043956043956044E-2</c:v>
              </c:pt>
              <c:pt idx="3">
                <c:v>6.5217391304347824E-2</c:v>
              </c:pt>
              <c:pt idx="4">
                <c:v>0.10526315789473684</c:v>
              </c:pt>
              <c:pt idx="5">
                <c:v>0.12295081967213115</c:v>
              </c:pt>
              <c:pt idx="6">
                <c:v>0.10062893081761007</c:v>
              </c:pt>
              <c:pt idx="7">
                <c:v>9.4915254237288138E-2</c:v>
              </c:pt>
              <c:pt idx="8">
                <c:v>4.878048780487805E-2</c:v>
              </c:pt>
              <c:pt idx="9">
                <c:v>7.5301204819277115E-2</c:v>
              </c:pt>
              <c:pt idx="10">
                <c:v>7.5208913649025072E-2</c:v>
              </c:pt>
              <c:pt idx="11">
                <c:v>6.6508313539192399E-2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02317664"/>
        <c:axId val="1502284480"/>
      </c:barChart>
      <c:catAx>
        <c:axId val="1502317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022844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022844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02317664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69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0.10989010989010989</c:v>
              </c:pt>
              <c:pt idx="2">
                <c:v>0.10869565217391304</c:v>
              </c:pt>
              <c:pt idx="3">
                <c:v>0.2932330827067669</c:v>
              </c:pt>
              <c:pt idx="4">
                <c:v>0.21311475409836064</c:v>
              </c:pt>
              <c:pt idx="5">
                <c:v>0.22641509433962265</c:v>
              </c:pt>
              <c:pt idx="6">
                <c:v>0.15932203389830507</c:v>
              </c:pt>
              <c:pt idx="7">
                <c:v>9.0592334494773524E-2</c:v>
              </c:pt>
              <c:pt idx="8">
                <c:v>0.15963855421686746</c:v>
              </c:pt>
              <c:pt idx="9">
                <c:v>0.10306406685236769</c:v>
              </c:pt>
              <c:pt idx="10">
                <c:v>0.1496437054631829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02318208"/>
        <c:axId val="1502285024"/>
      </c:barChart>
      <c:catAx>
        <c:axId val="1502318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022850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022850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02318208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69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3.7914691943127965E-2</c:v>
              </c:pt>
              <c:pt idx="1">
                <c:v>2.403846153846154E-2</c:v>
              </c:pt>
              <c:pt idx="2">
                <c:v>6.043956043956044E-2</c:v>
              </c:pt>
              <c:pt idx="3">
                <c:v>6.5217391304347824E-2</c:v>
              </c:pt>
              <c:pt idx="4">
                <c:v>0.10526315789473684</c:v>
              </c:pt>
              <c:pt idx="5">
                <c:v>0.12295081967213115</c:v>
              </c:pt>
              <c:pt idx="6">
                <c:v>0.10062893081761007</c:v>
              </c:pt>
              <c:pt idx="7">
                <c:v>9.4915254237288138E-2</c:v>
              </c:pt>
              <c:pt idx="8">
                <c:v>4.878048780487805E-2</c:v>
              </c:pt>
              <c:pt idx="9">
                <c:v>7.5301204819277115E-2</c:v>
              </c:pt>
              <c:pt idx="10">
                <c:v>7.5208913649025072E-2</c:v>
              </c:pt>
              <c:pt idx="11">
                <c:v>6.6508313539192399E-2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02285568"/>
        <c:axId val="1502286656"/>
      </c:barChart>
      <c:catAx>
        <c:axId val="1502285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022866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022866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02285568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69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0.10989010989010989</c:v>
              </c:pt>
              <c:pt idx="2">
                <c:v>0.10869565217391304</c:v>
              </c:pt>
              <c:pt idx="3">
                <c:v>0.2932330827067669</c:v>
              </c:pt>
              <c:pt idx="4">
                <c:v>0.21311475409836064</c:v>
              </c:pt>
              <c:pt idx="5">
                <c:v>0.22641509433962265</c:v>
              </c:pt>
              <c:pt idx="6">
                <c:v>0.15932203389830507</c:v>
              </c:pt>
              <c:pt idx="7">
                <c:v>9.0592334494773524E-2</c:v>
              </c:pt>
              <c:pt idx="8">
                <c:v>0.15963855421686746</c:v>
              </c:pt>
              <c:pt idx="9">
                <c:v>0.10306406685236769</c:v>
              </c:pt>
              <c:pt idx="10">
                <c:v>0.1496437054631829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02287744"/>
        <c:axId val="1502288288"/>
      </c:barChart>
      <c:catAx>
        <c:axId val="1502287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022882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022882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02287744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</c:v>
              </c:pt>
              <c:pt idx="2">
                <c:v>0.108695652173913</c:v>
              </c:pt>
              <c:pt idx="3">
                <c:v>0.29323308270676601</c:v>
              </c:pt>
              <c:pt idx="4">
                <c:v>0.21311475409836</c:v>
              </c:pt>
              <c:pt idx="5">
                <c:v>0.22641509433962201</c:v>
              </c:pt>
              <c:pt idx="6">
                <c:v>0.15932203389830499</c:v>
              </c:pt>
              <c:pt idx="7">
                <c:v>9.0592334494773497E-2</c:v>
              </c:pt>
              <c:pt idx="8">
                <c:v>0.15963855421686701</c:v>
              </c:pt>
              <c:pt idx="9">
                <c:v>0.10306406685236701</c:v>
              </c:pt>
              <c:pt idx="10">
                <c:v>0.14964370546318201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47981088"/>
        <c:axId val="1247983264"/>
      </c:barChart>
      <c:catAx>
        <c:axId val="1247981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2479832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479832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247981088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3.7914691943127965E-2</c:v>
              </c:pt>
              <c:pt idx="1">
                <c:v>2.403846153846154E-2</c:v>
              </c:pt>
              <c:pt idx="2">
                <c:v>6.043956043956044E-2</c:v>
              </c:pt>
              <c:pt idx="3">
                <c:v>6.5217391304347824E-2</c:v>
              </c:pt>
              <c:pt idx="4">
                <c:v>0.10526315789473684</c:v>
              </c:pt>
              <c:pt idx="5">
                <c:v>0.12295081967213115</c:v>
              </c:pt>
              <c:pt idx="6">
                <c:v>0.10062893081761007</c:v>
              </c:pt>
              <c:pt idx="7">
                <c:v>9.4915254237288138E-2</c:v>
              </c:pt>
              <c:pt idx="8">
                <c:v>4.878048780487805E-2</c:v>
              </c:pt>
              <c:pt idx="9">
                <c:v>7.5301204819277115E-2</c:v>
              </c:pt>
              <c:pt idx="10">
                <c:v>7.5208913649025072E-2</c:v>
              </c:pt>
              <c:pt idx="11">
                <c:v>6.6508313539192399E-2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56296688"/>
        <c:axId val="1456300496"/>
      </c:barChart>
      <c:catAx>
        <c:axId val="1456296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563004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563004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56296688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70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3.7914691943127965E-2</c:v>
              </c:pt>
              <c:pt idx="1">
                <c:v>2.403846153846154E-2</c:v>
              </c:pt>
              <c:pt idx="2">
                <c:v>6.043956043956044E-2</c:v>
              </c:pt>
              <c:pt idx="3">
                <c:v>6.5217391304347824E-2</c:v>
              </c:pt>
              <c:pt idx="4">
                <c:v>0.10526315789473684</c:v>
              </c:pt>
              <c:pt idx="5">
                <c:v>0.12295081967213115</c:v>
              </c:pt>
              <c:pt idx="6">
                <c:v>0.10062893081761007</c:v>
              </c:pt>
              <c:pt idx="7">
                <c:v>9.4915254237288138E-2</c:v>
              </c:pt>
              <c:pt idx="8">
                <c:v>4.878048780487805E-2</c:v>
              </c:pt>
              <c:pt idx="9">
                <c:v>7.5301204819277115E-2</c:v>
              </c:pt>
              <c:pt idx="10">
                <c:v>7.5208913649025072E-2</c:v>
              </c:pt>
              <c:pt idx="11">
                <c:v>6.6508313539192399E-2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02288832"/>
        <c:axId val="1502289376"/>
      </c:barChart>
      <c:catAx>
        <c:axId val="1502288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022893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022893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02288832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70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0.10989010989010989</c:v>
              </c:pt>
              <c:pt idx="2">
                <c:v>0.10869565217391304</c:v>
              </c:pt>
              <c:pt idx="3">
                <c:v>0.2932330827067669</c:v>
              </c:pt>
              <c:pt idx="4">
                <c:v>0.21311475409836064</c:v>
              </c:pt>
              <c:pt idx="5">
                <c:v>0.22641509433962265</c:v>
              </c:pt>
              <c:pt idx="6">
                <c:v>0.15932203389830507</c:v>
              </c:pt>
              <c:pt idx="7">
                <c:v>9.0592334494773524E-2</c:v>
              </c:pt>
              <c:pt idx="8">
                <c:v>0.15963855421686746</c:v>
              </c:pt>
              <c:pt idx="9">
                <c:v>0.10306406685236769</c:v>
              </c:pt>
              <c:pt idx="10">
                <c:v>0.1496437054631829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02289920"/>
        <c:axId val="1502293184"/>
      </c:barChart>
      <c:catAx>
        <c:axId val="1502289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022931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022931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02289920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70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3.7914691943127965E-2</c:v>
              </c:pt>
              <c:pt idx="1">
                <c:v>2.403846153846154E-2</c:v>
              </c:pt>
              <c:pt idx="2">
                <c:v>6.043956043956044E-2</c:v>
              </c:pt>
              <c:pt idx="3">
                <c:v>6.5217391304347824E-2</c:v>
              </c:pt>
              <c:pt idx="4">
                <c:v>0.10526315789473684</c:v>
              </c:pt>
              <c:pt idx="5">
                <c:v>0.12295081967213115</c:v>
              </c:pt>
              <c:pt idx="6">
                <c:v>0.10062893081761007</c:v>
              </c:pt>
              <c:pt idx="7">
                <c:v>9.4915254237288138E-2</c:v>
              </c:pt>
              <c:pt idx="8">
                <c:v>4.878048780487805E-2</c:v>
              </c:pt>
              <c:pt idx="9">
                <c:v>7.5301204819277115E-2</c:v>
              </c:pt>
              <c:pt idx="10">
                <c:v>7.5208913649025072E-2</c:v>
              </c:pt>
              <c:pt idx="11">
                <c:v>6.6508313539192399E-2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02319840"/>
        <c:axId val="1502351936"/>
      </c:barChart>
      <c:catAx>
        <c:axId val="1502319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023519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023519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02319840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70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0.10989010989010989</c:v>
              </c:pt>
              <c:pt idx="2">
                <c:v>0.10869565217391304</c:v>
              </c:pt>
              <c:pt idx="3">
                <c:v>0.2932330827067669</c:v>
              </c:pt>
              <c:pt idx="4">
                <c:v>0.21311475409836064</c:v>
              </c:pt>
              <c:pt idx="5">
                <c:v>0.22641509433962265</c:v>
              </c:pt>
              <c:pt idx="6">
                <c:v>0.15932203389830507</c:v>
              </c:pt>
              <c:pt idx="7">
                <c:v>9.0592334494773524E-2</c:v>
              </c:pt>
              <c:pt idx="8">
                <c:v>0.15963855421686746</c:v>
              </c:pt>
              <c:pt idx="9">
                <c:v>0.10306406685236769</c:v>
              </c:pt>
              <c:pt idx="10">
                <c:v>0.1496437054631829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02341600"/>
        <c:axId val="1502329088"/>
      </c:barChart>
      <c:catAx>
        <c:axId val="1502341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023290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023290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02341600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70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3.7914691943127965E-2</c:v>
              </c:pt>
              <c:pt idx="1">
                <c:v>2.403846153846154E-2</c:v>
              </c:pt>
              <c:pt idx="2">
                <c:v>6.043956043956044E-2</c:v>
              </c:pt>
              <c:pt idx="3">
                <c:v>6.5217391304347824E-2</c:v>
              </c:pt>
              <c:pt idx="4">
                <c:v>0.10526315789473684</c:v>
              </c:pt>
              <c:pt idx="5">
                <c:v>0.12295081967213115</c:v>
              </c:pt>
              <c:pt idx="6">
                <c:v>0.10062893081761007</c:v>
              </c:pt>
              <c:pt idx="7">
                <c:v>9.4915254237288138E-2</c:v>
              </c:pt>
              <c:pt idx="8">
                <c:v>4.878048780487805E-2</c:v>
              </c:pt>
              <c:pt idx="9">
                <c:v>7.5301204819277115E-2</c:v>
              </c:pt>
              <c:pt idx="10">
                <c:v>7.5208913649025072E-2</c:v>
              </c:pt>
              <c:pt idx="11">
                <c:v>6.6508313539192399E-2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02329632"/>
        <c:axId val="1502348128"/>
      </c:barChart>
      <c:catAx>
        <c:axId val="1502329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023481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023481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02329632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70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0.10989010989010989</c:v>
              </c:pt>
              <c:pt idx="2">
                <c:v>0.10869565217391304</c:v>
              </c:pt>
              <c:pt idx="3">
                <c:v>0.2932330827067669</c:v>
              </c:pt>
              <c:pt idx="4">
                <c:v>0.21311475409836064</c:v>
              </c:pt>
              <c:pt idx="5">
                <c:v>0.22641509433962265</c:v>
              </c:pt>
              <c:pt idx="6">
                <c:v>0.15932203389830507</c:v>
              </c:pt>
              <c:pt idx="7">
                <c:v>9.0592334494773524E-2</c:v>
              </c:pt>
              <c:pt idx="8">
                <c:v>0.15963855421686746</c:v>
              </c:pt>
              <c:pt idx="9">
                <c:v>0.10306406685236769</c:v>
              </c:pt>
              <c:pt idx="10">
                <c:v>0.1496437054631829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02330176"/>
        <c:axId val="1502332352"/>
      </c:barChart>
      <c:catAx>
        <c:axId val="1502330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023323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023323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02330176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70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3.7914691943127965E-2</c:v>
              </c:pt>
              <c:pt idx="1">
                <c:v>2.403846153846154E-2</c:v>
              </c:pt>
              <c:pt idx="2">
                <c:v>6.043956043956044E-2</c:v>
              </c:pt>
              <c:pt idx="3">
                <c:v>6.5217391304347824E-2</c:v>
              </c:pt>
              <c:pt idx="4">
                <c:v>0.10526315789473684</c:v>
              </c:pt>
              <c:pt idx="5">
                <c:v>0.12295081967213115</c:v>
              </c:pt>
              <c:pt idx="6">
                <c:v>0.10062893081761007</c:v>
              </c:pt>
              <c:pt idx="7">
                <c:v>9.4915254237288138E-2</c:v>
              </c:pt>
              <c:pt idx="8">
                <c:v>4.878048780487805E-2</c:v>
              </c:pt>
              <c:pt idx="9">
                <c:v>7.5301204819277115E-2</c:v>
              </c:pt>
              <c:pt idx="10">
                <c:v>7.5208913649025072E-2</c:v>
              </c:pt>
              <c:pt idx="11">
                <c:v>6.6508313539192399E-2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02328000"/>
        <c:axId val="1502349216"/>
      </c:barChart>
      <c:catAx>
        <c:axId val="1502328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023492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023492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02328000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70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0.10989010989010989</c:v>
              </c:pt>
              <c:pt idx="2">
                <c:v>0.10869565217391304</c:v>
              </c:pt>
              <c:pt idx="3">
                <c:v>0.2932330827067669</c:v>
              </c:pt>
              <c:pt idx="4">
                <c:v>0.21311475409836064</c:v>
              </c:pt>
              <c:pt idx="5">
                <c:v>0.22641509433962265</c:v>
              </c:pt>
              <c:pt idx="6">
                <c:v>0.15932203389830507</c:v>
              </c:pt>
              <c:pt idx="7">
                <c:v>9.0592334494773524E-2</c:v>
              </c:pt>
              <c:pt idx="8">
                <c:v>0.15963855421686746</c:v>
              </c:pt>
              <c:pt idx="9">
                <c:v>0.10306406685236769</c:v>
              </c:pt>
              <c:pt idx="10">
                <c:v>0.1496437054631829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02330720"/>
        <c:axId val="1502342688"/>
      </c:barChart>
      <c:catAx>
        <c:axId val="1502330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023426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023426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02330720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70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3.7914691943127965E-2</c:v>
              </c:pt>
              <c:pt idx="1">
                <c:v>2.403846153846154E-2</c:v>
              </c:pt>
              <c:pt idx="2">
                <c:v>6.043956043956044E-2</c:v>
              </c:pt>
              <c:pt idx="3">
                <c:v>6.5217391304347824E-2</c:v>
              </c:pt>
              <c:pt idx="4">
                <c:v>0.10526315789473684</c:v>
              </c:pt>
              <c:pt idx="5">
                <c:v>0.12295081967213115</c:v>
              </c:pt>
              <c:pt idx="6">
                <c:v>0.10062893081761007</c:v>
              </c:pt>
              <c:pt idx="7">
                <c:v>9.4915254237288138E-2</c:v>
              </c:pt>
              <c:pt idx="8">
                <c:v>4.878048780487805E-2</c:v>
              </c:pt>
              <c:pt idx="9">
                <c:v>7.5301204819277115E-2</c:v>
              </c:pt>
              <c:pt idx="10">
                <c:v>7.5208913649025072E-2</c:v>
              </c:pt>
              <c:pt idx="11">
                <c:v>6.6508313539192399E-2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02324736"/>
        <c:axId val="1502318752"/>
      </c:barChart>
      <c:catAx>
        <c:axId val="1502324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023187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023187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02324736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70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0.10989010989010989</c:v>
              </c:pt>
              <c:pt idx="2">
                <c:v>0.10869565217391304</c:v>
              </c:pt>
              <c:pt idx="3">
                <c:v>0.2932330827067669</c:v>
              </c:pt>
              <c:pt idx="4">
                <c:v>0.21311475409836064</c:v>
              </c:pt>
              <c:pt idx="5">
                <c:v>0.22641509433962265</c:v>
              </c:pt>
              <c:pt idx="6">
                <c:v>0.15932203389830507</c:v>
              </c:pt>
              <c:pt idx="7">
                <c:v>9.0592334494773524E-2</c:v>
              </c:pt>
              <c:pt idx="8">
                <c:v>0.15963855421686746</c:v>
              </c:pt>
              <c:pt idx="9">
                <c:v>0.10306406685236769</c:v>
              </c:pt>
              <c:pt idx="10">
                <c:v>0.1496437054631829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02322560"/>
        <c:axId val="1502331264"/>
      </c:barChart>
      <c:catAx>
        <c:axId val="1502322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023312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023312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02322560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0.10989010989010989</c:v>
              </c:pt>
              <c:pt idx="2">
                <c:v>0.10869565217391304</c:v>
              </c:pt>
              <c:pt idx="3">
                <c:v>0.2932330827067669</c:v>
              </c:pt>
              <c:pt idx="4">
                <c:v>0.21311475409836064</c:v>
              </c:pt>
              <c:pt idx="5">
                <c:v>0.22641509433962265</c:v>
              </c:pt>
              <c:pt idx="6">
                <c:v>0.15932203389830507</c:v>
              </c:pt>
              <c:pt idx="7">
                <c:v>9.0592334494773524E-2</c:v>
              </c:pt>
              <c:pt idx="8">
                <c:v>0.15963855421686746</c:v>
              </c:pt>
              <c:pt idx="9">
                <c:v>0.10306406685236769</c:v>
              </c:pt>
              <c:pt idx="10">
                <c:v>0.1496437054631829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56292336"/>
        <c:axId val="1456301040"/>
      </c:barChart>
      <c:catAx>
        <c:axId val="1456292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563010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563010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56292336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7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3.7914691943127965E-2</c:v>
              </c:pt>
              <c:pt idx="1">
                <c:v>2.403846153846154E-2</c:v>
              </c:pt>
              <c:pt idx="2">
                <c:v>6.043956043956044E-2</c:v>
              </c:pt>
              <c:pt idx="3">
                <c:v>6.5217391304347824E-2</c:v>
              </c:pt>
              <c:pt idx="4">
                <c:v>0.10526315789473684</c:v>
              </c:pt>
              <c:pt idx="5">
                <c:v>0.12295081967213115</c:v>
              </c:pt>
              <c:pt idx="6">
                <c:v>0.10062893081761007</c:v>
              </c:pt>
              <c:pt idx="7">
                <c:v>9.4915254237288138E-2</c:v>
              </c:pt>
              <c:pt idx="8">
                <c:v>4.878048780487805E-2</c:v>
              </c:pt>
              <c:pt idx="9">
                <c:v>7.5301204819277115E-2</c:v>
              </c:pt>
              <c:pt idx="10">
                <c:v>7.5208913649025072E-2</c:v>
              </c:pt>
              <c:pt idx="11">
                <c:v>6.6508313539192399E-2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02324192"/>
        <c:axId val="1502320928"/>
      </c:barChart>
      <c:catAx>
        <c:axId val="1502324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023209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023209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02324192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7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0.10989010989010989</c:v>
              </c:pt>
              <c:pt idx="2">
                <c:v>0.10869565217391304</c:v>
              </c:pt>
              <c:pt idx="3">
                <c:v>0.2932330827067669</c:v>
              </c:pt>
              <c:pt idx="4">
                <c:v>0.21311475409836064</c:v>
              </c:pt>
              <c:pt idx="5">
                <c:v>0.22641509433962265</c:v>
              </c:pt>
              <c:pt idx="6">
                <c:v>0.15932203389830507</c:v>
              </c:pt>
              <c:pt idx="7">
                <c:v>9.0592334494773524E-2</c:v>
              </c:pt>
              <c:pt idx="8">
                <c:v>0.15963855421686746</c:v>
              </c:pt>
              <c:pt idx="9">
                <c:v>0.10306406685236769</c:v>
              </c:pt>
              <c:pt idx="10">
                <c:v>0.1496437054631829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02325280"/>
        <c:axId val="1502332896"/>
      </c:barChart>
      <c:catAx>
        <c:axId val="1502325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023328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023328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02325280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7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3.7914691943127965E-2</c:v>
              </c:pt>
              <c:pt idx="1">
                <c:v>2.403846153846154E-2</c:v>
              </c:pt>
              <c:pt idx="2">
                <c:v>6.043956043956044E-2</c:v>
              </c:pt>
              <c:pt idx="3">
                <c:v>6.5217391304347824E-2</c:v>
              </c:pt>
              <c:pt idx="4">
                <c:v>0.10526315789473684</c:v>
              </c:pt>
              <c:pt idx="5">
                <c:v>0.12295081967213115</c:v>
              </c:pt>
              <c:pt idx="6">
                <c:v>0.10062893081761007</c:v>
              </c:pt>
              <c:pt idx="7">
                <c:v>9.4915254237288138E-2</c:v>
              </c:pt>
              <c:pt idx="8">
                <c:v>4.878048780487805E-2</c:v>
              </c:pt>
              <c:pt idx="9">
                <c:v>7.5301204819277115E-2</c:v>
              </c:pt>
              <c:pt idx="10">
                <c:v>7.5208913649025072E-2</c:v>
              </c:pt>
              <c:pt idx="11">
                <c:v>6.6508313539192399E-2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02333440"/>
        <c:axId val="1502348672"/>
      </c:barChart>
      <c:catAx>
        <c:axId val="1502333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023486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0234867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02333440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7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0.10989010989010989</c:v>
              </c:pt>
              <c:pt idx="2">
                <c:v>0.10869565217391304</c:v>
              </c:pt>
              <c:pt idx="3">
                <c:v>0.2932330827067669</c:v>
              </c:pt>
              <c:pt idx="4">
                <c:v>0.21311475409836064</c:v>
              </c:pt>
              <c:pt idx="5">
                <c:v>0.22641509433962265</c:v>
              </c:pt>
              <c:pt idx="6">
                <c:v>0.15932203389830507</c:v>
              </c:pt>
              <c:pt idx="7">
                <c:v>9.0592334494773524E-2</c:v>
              </c:pt>
              <c:pt idx="8">
                <c:v>0.15963855421686746</c:v>
              </c:pt>
              <c:pt idx="9">
                <c:v>0.10306406685236769</c:v>
              </c:pt>
              <c:pt idx="10">
                <c:v>0.1496437054631829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02323104"/>
        <c:axId val="1502350304"/>
      </c:barChart>
      <c:catAx>
        <c:axId val="1502323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023503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0235030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02323104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7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3.7914691943127965E-2</c:v>
              </c:pt>
              <c:pt idx="1">
                <c:v>2.403846153846154E-2</c:v>
              </c:pt>
              <c:pt idx="2">
                <c:v>6.043956043956044E-2</c:v>
              </c:pt>
              <c:pt idx="3">
                <c:v>6.5217391304347824E-2</c:v>
              </c:pt>
              <c:pt idx="4">
                <c:v>0.10526315789473684</c:v>
              </c:pt>
              <c:pt idx="5">
                <c:v>0.12295081967213115</c:v>
              </c:pt>
              <c:pt idx="6">
                <c:v>0.10062893081761007</c:v>
              </c:pt>
              <c:pt idx="7">
                <c:v>9.4915254237288138E-2</c:v>
              </c:pt>
              <c:pt idx="8">
                <c:v>4.878048780487805E-2</c:v>
              </c:pt>
              <c:pt idx="9">
                <c:v>7.5301204819277115E-2</c:v>
              </c:pt>
              <c:pt idx="10">
                <c:v>7.5208913649025072E-2</c:v>
              </c:pt>
              <c:pt idx="11">
                <c:v>6.6508313539192399E-2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02333984"/>
        <c:axId val="1502326912"/>
      </c:barChart>
      <c:catAx>
        <c:axId val="1502333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023269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023269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02333984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7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0.10989010989010989</c:v>
              </c:pt>
              <c:pt idx="2">
                <c:v>0.10869565217391304</c:v>
              </c:pt>
              <c:pt idx="3">
                <c:v>0.2932330827067669</c:v>
              </c:pt>
              <c:pt idx="4">
                <c:v>0.21311475409836064</c:v>
              </c:pt>
              <c:pt idx="5">
                <c:v>0.22641509433962265</c:v>
              </c:pt>
              <c:pt idx="6">
                <c:v>0.15932203389830507</c:v>
              </c:pt>
              <c:pt idx="7">
                <c:v>9.0592334494773524E-2</c:v>
              </c:pt>
              <c:pt idx="8">
                <c:v>0.15963855421686746</c:v>
              </c:pt>
              <c:pt idx="9">
                <c:v>0.10306406685236769</c:v>
              </c:pt>
              <c:pt idx="10">
                <c:v>0.1496437054631829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02342144"/>
        <c:axId val="1502331808"/>
      </c:barChart>
      <c:catAx>
        <c:axId val="1502342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023318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023318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02342144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7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3.7914691943127965E-2</c:v>
              </c:pt>
              <c:pt idx="1">
                <c:v>2.403846153846154E-2</c:v>
              </c:pt>
              <c:pt idx="2">
                <c:v>6.043956043956044E-2</c:v>
              </c:pt>
              <c:pt idx="3">
                <c:v>6.5217391304347824E-2</c:v>
              </c:pt>
              <c:pt idx="4">
                <c:v>0.10526315789473684</c:v>
              </c:pt>
              <c:pt idx="5">
                <c:v>0.12295081967213115</c:v>
              </c:pt>
              <c:pt idx="6">
                <c:v>0.10062893081761007</c:v>
              </c:pt>
              <c:pt idx="7">
                <c:v>9.4915254237288138E-2</c:v>
              </c:pt>
              <c:pt idx="8">
                <c:v>4.878048780487805E-2</c:v>
              </c:pt>
              <c:pt idx="9">
                <c:v>7.5301204819277115E-2</c:v>
              </c:pt>
              <c:pt idx="10">
                <c:v>7.5208913649025072E-2</c:v>
              </c:pt>
              <c:pt idx="11">
                <c:v>6.6508313539192399E-2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02334528"/>
        <c:axId val="1502338336"/>
      </c:barChart>
      <c:catAx>
        <c:axId val="1502334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023383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023383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02334528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7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0.10989010989010989</c:v>
              </c:pt>
              <c:pt idx="2">
                <c:v>0.10869565217391304</c:v>
              </c:pt>
              <c:pt idx="3">
                <c:v>0.2932330827067669</c:v>
              </c:pt>
              <c:pt idx="4">
                <c:v>0.21311475409836064</c:v>
              </c:pt>
              <c:pt idx="5">
                <c:v>0.22641509433962265</c:v>
              </c:pt>
              <c:pt idx="6">
                <c:v>0.15932203389830507</c:v>
              </c:pt>
              <c:pt idx="7">
                <c:v>9.0592334494773524E-2</c:v>
              </c:pt>
              <c:pt idx="8">
                <c:v>0.15963855421686746</c:v>
              </c:pt>
              <c:pt idx="9">
                <c:v>0.10306406685236769</c:v>
              </c:pt>
              <c:pt idx="10">
                <c:v>0.1496437054631829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02335072"/>
        <c:axId val="1502352480"/>
      </c:barChart>
      <c:catAx>
        <c:axId val="1502335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023524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023524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02335072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7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3.7914691943127965E-2</c:v>
              </c:pt>
              <c:pt idx="1">
                <c:v>2.403846153846154E-2</c:v>
              </c:pt>
              <c:pt idx="2">
                <c:v>6.043956043956044E-2</c:v>
              </c:pt>
              <c:pt idx="3">
                <c:v>6.5217391304347824E-2</c:v>
              </c:pt>
              <c:pt idx="4">
                <c:v>0.10526315789473684</c:v>
              </c:pt>
              <c:pt idx="5">
                <c:v>0.12295081967213115</c:v>
              </c:pt>
              <c:pt idx="6">
                <c:v>0.10062893081761007</c:v>
              </c:pt>
              <c:pt idx="7">
                <c:v>9.4915254237288138E-2</c:v>
              </c:pt>
              <c:pt idx="8">
                <c:v>4.878048780487805E-2</c:v>
              </c:pt>
              <c:pt idx="9">
                <c:v>7.5301204819277115E-2</c:v>
              </c:pt>
              <c:pt idx="10">
                <c:v>7.5208913649025072E-2</c:v>
              </c:pt>
              <c:pt idx="11">
                <c:v>6.6508313539192399E-2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02335616"/>
        <c:axId val="1502319296"/>
      </c:barChart>
      <c:catAx>
        <c:axId val="1502335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023192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023192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02335616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7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0.10989010989010989</c:v>
              </c:pt>
              <c:pt idx="2">
                <c:v>0.10869565217391304</c:v>
              </c:pt>
              <c:pt idx="3">
                <c:v>0.2932330827067669</c:v>
              </c:pt>
              <c:pt idx="4">
                <c:v>0.21311475409836064</c:v>
              </c:pt>
              <c:pt idx="5">
                <c:v>0.22641509433962265</c:v>
              </c:pt>
              <c:pt idx="6">
                <c:v>0.15932203389830507</c:v>
              </c:pt>
              <c:pt idx="7">
                <c:v>9.0592334494773524E-2</c:v>
              </c:pt>
              <c:pt idx="8">
                <c:v>0.15963855421686746</c:v>
              </c:pt>
              <c:pt idx="9">
                <c:v>0.10306406685236769</c:v>
              </c:pt>
              <c:pt idx="10">
                <c:v>0.1496437054631829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02321472"/>
        <c:axId val="1502336160"/>
      </c:barChart>
      <c:catAx>
        <c:axId val="1502321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023361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023361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02321472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3.7914691943127965E-2</c:v>
              </c:pt>
              <c:pt idx="1">
                <c:v>2.403846153846154E-2</c:v>
              </c:pt>
              <c:pt idx="2">
                <c:v>6.043956043956044E-2</c:v>
              </c:pt>
              <c:pt idx="3">
                <c:v>6.5217391304347824E-2</c:v>
              </c:pt>
              <c:pt idx="4">
                <c:v>0.10526315789473684</c:v>
              </c:pt>
              <c:pt idx="5">
                <c:v>0.12295081967213115</c:v>
              </c:pt>
              <c:pt idx="6">
                <c:v>0.10062893081761007</c:v>
              </c:pt>
              <c:pt idx="7">
                <c:v>9.4915254237288138E-2</c:v>
              </c:pt>
              <c:pt idx="8">
                <c:v>4.878048780487805E-2</c:v>
              </c:pt>
              <c:pt idx="9">
                <c:v>7.5301204819277115E-2</c:v>
              </c:pt>
              <c:pt idx="10">
                <c:v>7.5208913649025072E-2</c:v>
              </c:pt>
              <c:pt idx="11">
                <c:v>6.6508313539192399E-2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56290160"/>
        <c:axId val="1456301584"/>
      </c:barChart>
      <c:catAx>
        <c:axId val="1456290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563015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563015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56290160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7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3.7914691943127965E-2</c:v>
              </c:pt>
              <c:pt idx="1">
                <c:v>2.403846153846154E-2</c:v>
              </c:pt>
              <c:pt idx="2">
                <c:v>6.043956043956044E-2</c:v>
              </c:pt>
              <c:pt idx="3">
                <c:v>6.5217391304347824E-2</c:v>
              </c:pt>
              <c:pt idx="4">
                <c:v>0.10526315789473684</c:v>
              </c:pt>
              <c:pt idx="5">
                <c:v>0.12295081967213115</c:v>
              </c:pt>
              <c:pt idx="6">
                <c:v>0.10062893081761007</c:v>
              </c:pt>
              <c:pt idx="7">
                <c:v>9.4915254237288138E-2</c:v>
              </c:pt>
              <c:pt idx="8">
                <c:v>4.878048780487805E-2</c:v>
              </c:pt>
              <c:pt idx="9">
                <c:v>7.5301204819277115E-2</c:v>
              </c:pt>
              <c:pt idx="10">
                <c:v>7.5208913649025072E-2</c:v>
              </c:pt>
              <c:pt idx="11">
                <c:v>6.6508313539192399E-2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02346496"/>
        <c:axId val="1502343232"/>
      </c:barChart>
      <c:catAx>
        <c:axId val="1502346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023432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023432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02346496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7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0.10989010989010989</c:v>
              </c:pt>
              <c:pt idx="2">
                <c:v>0.10869565217391304</c:v>
              </c:pt>
              <c:pt idx="3">
                <c:v>0.2932330827067669</c:v>
              </c:pt>
              <c:pt idx="4">
                <c:v>0.21311475409836064</c:v>
              </c:pt>
              <c:pt idx="5">
                <c:v>0.22641509433962265</c:v>
              </c:pt>
              <c:pt idx="6">
                <c:v>0.15932203389830507</c:v>
              </c:pt>
              <c:pt idx="7">
                <c:v>9.0592334494773524E-2</c:v>
              </c:pt>
              <c:pt idx="8">
                <c:v>0.15963855421686746</c:v>
              </c:pt>
              <c:pt idx="9">
                <c:v>0.10306406685236769</c:v>
              </c:pt>
              <c:pt idx="10">
                <c:v>0.1496437054631829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02336704"/>
        <c:axId val="1502325824"/>
      </c:barChart>
      <c:catAx>
        <c:axId val="1502336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023258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023258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02336704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7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3.7914691943127965E-2</c:v>
              </c:pt>
              <c:pt idx="1">
                <c:v>2.403846153846154E-2</c:v>
              </c:pt>
              <c:pt idx="2">
                <c:v>6.043956043956044E-2</c:v>
              </c:pt>
              <c:pt idx="3">
                <c:v>6.5217391304347824E-2</c:v>
              </c:pt>
              <c:pt idx="4">
                <c:v>0.10526315789473684</c:v>
              </c:pt>
              <c:pt idx="5">
                <c:v>0.12295081967213115</c:v>
              </c:pt>
              <c:pt idx="6">
                <c:v>0.10062893081761007</c:v>
              </c:pt>
              <c:pt idx="7">
                <c:v>9.4915254237288138E-2</c:v>
              </c:pt>
              <c:pt idx="8">
                <c:v>4.878048780487805E-2</c:v>
              </c:pt>
              <c:pt idx="9">
                <c:v>7.5301204819277115E-2</c:v>
              </c:pt>
              <c:pt idx="10">
                <c:v>7.5208913649025072E-2</c:v>
              </c:pt>
              <c:pt idx="11">
                <c:v>6.6508313539192399E-2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02349760"/>
        <c:axId val="1502350848"/>
      </c:barChart>
      <c:catAx>
        <c:axId val="1502349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023508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023508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02349760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7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0.10989010989010989</c:v>
              </c:pt>
              <c:pt idx="2">
                <c:v>0.10869565217391304</c:v>
              </c:pt>
              <c:pt idx="3">
                <c:v>0.2932330827067669</c:v>
              </c:pt>
              <c:pt idx="4">
                <c:v>0.21311475409836064</c:v>
              </c:pt>
              <c:pt idx="5">
                <c:v>0.22641509433962265</c:v>
              </c:pt>
              <c:pt idx="6">
                <c:v>0.15932203389830507</c:v>
              </c:pt>
              <c:pt idx="7">
                <c:v>9.0592334494773524E-2</c:v>
              </c:pt>
              <c:pt idx="8">
                <c:v>0.15963855421686746</c:v>
              </c:pt>
              <c:pt idx="9">
                <c:v>0.10306406685236769</c:v>
              </c:pt>
              <c:pt idx="10">
                <c:v>0.1496437054631829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02323648"/>
        <c:axId val="1502351392"/>
      </c:barChart>
      <c:catAx>
        <c:axId val="1502323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023513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023513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02323648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7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3.7914691943127965E-2</c:v>
              </c:pt>
              <c:pt idx="1">
                <c:v>2.403846153846154E-2</c:v>
              </c:pt>
              <c:pt idx="2">
                <c:v>6.043956043956044E-2</c:v>
              </c:pt>
              <c:pt idx="3">
                <c:v>6.5217391304347824E-2</c:v>
              </c:pt>
              <c:pt idx="4">
                <c:v>0.10526315789473684</c:v>
              </c:pt>
              <c:pt idx="5">
                <c:v>0.12295081967213115</c:v>
              </c:pt>
              <c:pt idx="6">
                <c:v>0.10062893081761007</c:v>
              </c:pt>
              <c:pt idx="7">
                <c:v>9.4915254237288138E-2</c:v>
              </c:pt>
              <c:pt idx="8">
                <c:v>4.878048780487805E-2</c:v>
              </c:pt>
              <c:pt idx="9">
                <c:v>7.5301204819277115E-2</c:v>
              </c:pt>
              <c:pt idx="10">
                <c:v>7.5208913649025072E-2</c:v>
              </c:pt>
              <c:pt idx="11">
                <c:v>6.6508313539192399E-2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02337248"/>
        <c:axId val="1502353024"/>
      </c:barChart>
      <c:catAx>
        <c:axId val="1502337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023530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023530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02337248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7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0.10989010989010989</c:v>
              </c:pt>
              <c:pt idx="2">
                <c:v>0.10869565217391304</c:v>
              </c:pt>
              <c:pt idx="3">
                <c:v>0.2932330827067669</c:v>
              </c:pt>
              <c:pt idx="4">
                <c:v>0.21311475409836064</c:v>
              </c:pt>
              <c:pt idx="5">
                <c:v>0.22641509433962265</c:v>
              </c:pt>
              <c:pt idx="6">
                <c:v>0.15932203389830507</c:v>
              </c:pt>
              <c:pt idx="7">
                <c:v>9.0592334494773524E-2</c:v>
              </c:pt>
              <c:pt idx="8">
                <c:v>0.15963855421686746</c:v>
              </c:pt>
              <c:pt idx="9">
                <c:v>0.10306406685236769</c:v>
              </c:pt>
              <c:pt idx="10">
                <c:v>0.1496437054631829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02343776"/>
        <c:axId val="1502320384"/>
      </c:barChart>
      <c:catAx>
        <c:axId val="1502343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023203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023203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02343776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7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3.7914691943127965E-2</c:v>
              </c:pt>
              <c:pt idx="1">
                <c:v>2.403846153846154E-2</c:v>
              </c:pt>
              <c:pt idx="2">
                <c:v>6.043956043956044E-2</c:v>
              </c:pt>
              <c:pt idx="3">
                <c:v>6.5217391304347824E-2</c:v>
              </c:pt>
              <c:pt idx="4">
                <c:v>0.10526315789473684</c:v>
              </c:pt>
              <c:pt idx="5">
                <c:v>0.12295081967213115</c:v>
              </c:pt>
              <c:pt idx="6">
                <c:v>0.10062893081761007</c:v>
              </c:pt>
              <c:pt idx="7">
                <c:v>9.4915254237288138E-2</c:v>
              </c:pt>
              <c:pt idx="8">
                <c:v>4.878048780487805E-2</c:v>
              </c:pt>
              <c:pt idx="9">
                <c:v>7.5301204819277115E-2</c:v>
              </c:pt>
              <c:pt idx="10">
                <c:v>7.5208913649025072E-2</c:v>
              </c:pt>
              <c:pt idx="11">
                <c:v>6.6508313539192399E-2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02322016"/>
        <c:axId val="1502326368"/>
      </c:barChart>
      <c:catAx>
        <c:axId val="1502322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023263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023263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02322016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7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0.10989010989010989</c:v>
              </c:pt>
              <c:pt idx="2">
                <c:v>0.10869565217391304</c:v>
              </c:pt>
              <c:pt idx="3">
                <c:v>0.2932330827067669</c:v>
              </c:pt>
              <c:pt idx="4">
                <c:v>0.21311475409836064</c:v>
              </c:pt>
              <c:pt idx="5">
                <c:v>0.22641509433962265</c:v>
              </c:pt>
              <c:pt idx="6">
                <c:v>0.15932203389830507</c:v>
              </c:pt>
              <c:pt idx="7">
                <c:v>9.0592334494773524E-2</c:v>
              </c:pt>
              <c:pt idx="8">
                <c:v>0.15963855421686746</c:v>
              </c:pt>
              <c:pt idx="9">
                <c:v>0.10306406685236769</c:v>
              </c:pt>
              <c:pt idx="10">
                <c:v>0.1496437054631829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02338880"/>
        <c:axId val="1502327456"/>
      </c:barChart>
      <c:catAx>
        <c:axId val="1502338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023274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023274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02338880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7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3.7914691943127965E-2</c:v>
              </c:pt>
              <c:pt idx="1">
                <c:v>2.403846153846154E-2</c:v>
              </c:pt>
              <c:pt idx="2">
                <c:v>6.043956043956044E-2</c:v>
              </c:pt>
              <c:pt idx="3">
                <c:v>6.5217391304347824E-2</c:v>
              </c:pt>
              <c:pt idx="4">
                <c:v>0.10526315789473684</c:v>
              </c:pt>
              <c:pt idx="5">
                <c:v>0.12295081967213115</c:v>
              </c:pt>
              <c:pt idx="6">
                <c:v>0.10062893081761007</c:v>
              </c:pt>
              <c:pt idx="7">
                <c:v>9.4915254237288138E-2</c:v>
              </c:pt>
              <c:pt idx="8">
                <c:v>4.878048780487805E-2</c:v>
              </c:pt>
              <c:pt idx="9">
                <c:v>7.5301204819277115E-2</c:v>
              </c:pt>
              <c:pt idx="10">
                <c:v>7.5208913649025072E-2</c:v>
              </c:pt>
              <c:pt idx="11">
                <c:v>6.6508313539192399E-2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02337792"/>
        <c:axId val="1502339424"/>
      </c:barChart>
      <c:catAx>
        <c:axId val="1502337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023394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023394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02337792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7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0.10989010989010989</c:v>
              </c:pt>
              <c:pt idx="2">
                <c:v>0.10869565217391304</c:v>
              </c:pt>
              <c:pt idx="3">
                <c:v>0.2932330827067669</c:v>
              </c:pt>
              <c:pt idx="4">
                <c:v>0.21311475409836064</c:v>
              </c:pt>
              <c:pt idx="5">
                <c:v>0.22641509433962265</c:v>
              </c:pt>
              <c:pt idx="6">
                <c:v>0.15932203389830507</c:v>
              </c:pt>
              <c:pt idx="7">
                <c:v>9.0592334494773524E-2</c:v>
              </c:pt>
              <c:pt idx="8">
                <c:v>0.15963855421686746</c:v>
              </c:pt>
              <c:pt idx="9">
                <c:v>0.10306406685236769</c:v>
              </c:pt>
              <c:pt idx="10">
                <c:v>0.1496437054631829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02340512"/>
        <c:axId val="1502328544"/>
      </c:barChart>
      <c:catAx>
        <c:axId val="1502340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023285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023285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02340512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0.10989010989010989</c:v>
              </c:pt>
              <c:pt idx="2">
                <c:v>0.10869565217391304</c:v>
              </c:pt>
              <c:pt idx="3">
                <c:v>0.2932330827067669</c:v>
              </c:pt>
              <c:pt idx="4">
                <c:v>0.21311475409836064</c:v>
              </c:pt>
              <c:pt idx="5">
                <c:v>0.22641509433962265</c:v>
              </c:pt>
              <c:pt idx="6">
                <c:v>0.15932203389830507</c:v>
              </c:pt>
              <c:pt idx="7">
                <c:v>9.0592334494773524E-2</c:v>
              </c:pt>
              <c:pt idx="8">
                <c:v>0.15963855421686746</c:v>
              </c:pt>
              <c:pt idx="9">
                <c:v>0.10306406685236769</c:v>
              </c:pt>
              <c:pt idx="10">
                <c:v>0.1496437054631829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56298320"/>
        <c:axId val="1456295600"/>
      </c:barChart>
      <c:catAx>
        <c:axId val="1456298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562956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562956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56298320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7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3.7914691943127965E-2</c:v>
              </c:pt>
              <c:pt idx="1">
                <c:v>2.403846153846154E-2</c:v>
              </c:pt>
              <c:pt idx="2">
                <c:v>6.043956043956044E-2</c:v>
              </c:pt>
              <c:pt idx="3">
                <c:v>6.5217391304347824E-2</c:v>
              </c:pt>
              <c:pt idx="4">
                <c:v>0.10526315789473684</c:v>
              </c:pt>
              <c:pt idx="5">
                <c:v>0.12295081967213115</c:v>
              </c:pt>
              <c:pt idx="6">
                <c:v>0.10062893081761007</c:v>
              </c:pt>
              <c:pt idx="7">
                <c:v>9.4915254237288138E-2</c:v>
              </c:pt>
              <c:pt idx="8">
                <c:v>4.878048780487805E-2</c:v>
              </c:pt>
              <c:pt idx="9">
                <c:v>7.5301204819277115E-2</c:v>
              </c:pt>
              <c:pt idx="10">
                <c:v>7.5208913649025072E-2</c:v>
              </c:pt>
              <c:pt idx="11">
                <c:v>6.6508313539192399E-2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02345408"/>
        <c:axId val="1502339968"/>
      </c:barChart>
      <c:catAx>
        <c:axId val="1502345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023399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023399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02345408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7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0.10989010989010989</c:v>
              </c:pt>
              <c:pt idx="2">
                <c:v>0.10869565217391304</c:v>
              </c:pt>
              <c:pt idx="3">
                <c:v>0.2932330827067669</c:v>
              </c:pt>
              <c:pt idx="4">
                <c:v>0.21311475409836064</c:v>
              </c:pt>
              <c:pt idx="5">
                <c:v>0.22641509433962265</c:v>
              </c:pt>
              <c:pt idx="6">
                <c:v>0.15932203389830507</c:v>
              </c:pt>
              <c:pt idx="7">
                <c:v>9.0592334494773524E-2</c:v>
              </c:pt>
              <c:pt idx="8">
                <c:v>0.15963855421686746</c:v>
              </c:pt>
              <c:pt idx="9">
                <c:v>0.10306406685236769</c:v>
              </c:pt>
              <c:pt idx="10">
                <c:v>0.1496437054631829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02341056"/>
        <c:axId val="1502344320"/>
      </c:barChart>
      <c:catAx>
        <c:axId val="1502341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02344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023443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02341056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7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3.7914691943127965E-2</c:v>
              </c:pt>
              <c:pt idx="1">
                <c:v>2.403846153846154E-2</c:v>
              </c:pt>
              <c:pt idx="2">
                <c:v>6.043956043956044E-2</c:v>
              </c:pt>
              <c:pt idx="3">
                <c:v>6.5217391304347824E-2</c:v>
              </c:pt>
              <c:pt idx="4">
                <c:v>0.10526315789473684</c:v>
              </c:pt>
              <c:pt idx="5">
                <c:v>0.12295081967213115</c:v>
              </c:pt>
              <c:pt idx="6">
                <c:v>0.10062893081761007</c:v>
              </c:pt>
              <c:pt idx="7">
                <c:v>9.4915254237288138E-2</c:v>
              </c:pt>
              <c:pt idx="8">
                <c:v>4.878048780487805E-2</c:v>
              </c:pt>
              <c:pt idx="9">
                <c:v>7.5301204819277115E-2</c:v>
              </c:pt>
              <c:pt idx="10">
                <c:v>7.5208913649025072E-2</c:v>
              </c:pt>
              <c:pt idx="11">
                <c:v>6.6508313539192399E-2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02344864"/>
        <c:axId val="1502345952"/>
      </c:barChart>
      <c:catAx>
        <c:axId val="1502344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023459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023459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02344864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7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0.10989010989010989</c:v>
              </c:pt>
              <c:pt idx="2">
                <c:v>0.10869565217391304</c:v>
              </c:pt>
              <c:pt idx="3">
                <c:v>0.2932330827067669</c:v>
              </c:pt>
              <c:pt idx="4">
                <c:v>0.21311475409836064</c:v>
              </c:pt>
              <c:pt idx="5">
                <c:v>0.22641509433962265</c:v>
              </c:pt>
              <c:pt idx="6">
                <c:v>0.15932203389830507</c:v>
              </c:pt>
              <c:pt idx="7">
                <c:v>9.0592334494773524E-2</c:v>
              </c:pt>
              <c:pt idx="8">
                <c:v>0.15963855421686746</c:v>
              </c:pt>
              <c:pt idx="9">
                <c:v>0.10306406685236769</c:v>
              </c:pt>
              <c:pt idx="10">
                <c:v>0.1496437054631829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02347040"/>
        <c:axId val="1502347584"/>
      </c:barChart>
      <c:catAx>
        <c:axId val="1502347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023475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023475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02347040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7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3.7914691943127965E-2</c:v>
              </c:pt>
              <c:pt idx="1">
                <c:v>2.403846153846154E-2</c:v>
              </c:pt>
              <c:pt idx="2">
                <c:v>6.043956043956044E-2</c:v>
              </c:pt>
              <c:pt idx="3">
                <c:v>6.5217391304347824E-2</c:v>
              </c:pt>
              <c:pt idx="4">
                <c:v>0.10526315789473684</c:v>
              </c:pt>
              <c:pt idx="5">
                <c:v>0.12295081967213115</c:v>
              </c:pt>
              <c:pt idx="6">
                <c:v>0.10062893081761007</c:v>
              </c:pt>
              <c:pt idx="7">
                <c:v>9.4915254237288138E-2</c:v>
              </c:pt>
              <c:pt idx="8">
                <c:v>4.878048780487805E-2</c:v>
              </c:pt>
              <c:pt idx="9">
                <c:v>7.5301204819277115E-2</c:v>
              </c:pt>
              <c:pt idx="10">
                <c:v>7.5208913649025072E-2</c:v>
              </c:pt>
              <c:pt idx="11">
                <c:v>6.6508313539192399E-2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02355200"/>
        <c:axId val="1502361184"/>
      </c:barChart>
      <c:catAx>
        <c:axId val="1502355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023611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023611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02355200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7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0.10989010989010989</c:v>
              </c:pt>
              <c:pt idx="2">
                <c:v>0.10869565217391304</c:v>
              </c:pt>
              <c:pt idx="3">
                <c:v>0.2932330827067669</c:v>
              </c:pt>
              <c:pt idx="4">
                <c:v>0.21311475409836064</c:v>
              </c:pt>
              <c:pt idx="5">
                <c:v>0.22641509433962265</c:v>
              </c:pt>
              <c:pt idx="6">
                <c:v>0.15932203389830507</c:v>
              </c:pt>
              <c:pt idx="7">
                <c:v>9.0592334494773524E-2</c:v>
              </c:pt>
              <c:pt idx="8">
                <c:v>0.15963855421686746</c:v>
              </c:pt>
              <c:pt idx="9">
                <c:v>0.10306406685236769</c:v>
              </c:pt>
              <c:pt idx="10">
                <c:v>0.1496437054631829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02356832"/>
        <c:axId val="1502366080"/>
      </c:barChart>
      <c:catAx>
        <c:axId val="1502356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023660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023660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02356832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7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3.7914691943127965E-2</c:v>
              </c:pt>
              <c:pt idx="1">
                <c:v>2.403846153846154E-2</c:v>
              </c:pt>
              <c:pt idx="2">
                <c:v>6.043956043956044E-2</c:v>
              </c:pt>
              <c:pt idx="3">
                <c:v>6.5217391304347824E-2</c:v>
              </c:pt>
              <c:pt idx="4">
                <c:v>0.10526315789473684</c:v>
              </c:pt>
              <c:pt idx="5">
                <c:v>0.12295081967213115</c:v>
              </c:pt>
              <c:pt idx="6">
                <c:v>0.10062893081761007</c:v>
              </c:pt>
              <c:pt idx="7">
                <c:v>9.4915254237288138E-2</c:v>
              </c:pt>
              <c:pt idx="8">
                <c:v>4.878048780487805E-2</c:v>
              </c:pt>
              <c:pt idx="9">
                <c:v>7.5301204819277115E-2</c:v>
              </c:pt>
              <c:pt idx="10">
                <c:v>7.5208913649025072E-2</c:v>
              </c:pt>
              <c:pt idx="11">
                <c:v>6.6508313539192399E-2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02362272"/>
        <c:axId val="1502362816"/>
      </c:barChart>
      <c:catAx>
        <c:axId val="1502362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023628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023628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02362272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7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0.10989010989010989</c:v>
              </c:pt>
              <c:pt idx="2">
                <c:v>0.10869565217391304</c:v>
              </c:pt>
              <c:pt idx="3">
                <c:v>0.2932330827067669</c:v>
              </c:pt>
              <c:pt idx="4">
                <c:v>0.21311475409836064</c:v>
              </c:pt>
              <c:pt idx="5">
                <c:v>0.22641509433962265</c:v>
              </c:pt>
              <c:pt idx="6">
                <c:v>0.15932203389830507</c:v>
              </c:pt>
              <c:pt idx="7">
                <c:v>9.0592334494773524E-2</c:v>
              </c:pt>
              <c:pt idx="8">
                <c:v>0.15963855421686746</c:v>
              </c:pt>
              <c:pt idx="9">
                <c:v>0.10306406685236769</c:v>
              </c:pt>
              <c:pt idx="10">
                <c:v>0.1496437054631829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02357376"/>
        <c:axId val="1502379136"/>
      </c:barChart>
      <c:catAx>
        <c:axId val="1502357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023791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023791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02357376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7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3.7914691943127965E-2</c:v>
              </c:pt>
              <c:pt idx="1">
                <c:v>2.403846153846154E-2</c:v>
              </c:pt>
              <c:pt idx="2">
                <c:v>6.043956043956044E-2</c:v>
              </c:pt>
              <c:pt idx="3">
                <c:v>6.5217391304347824E-2</c:v>
              </c:pt>
              <c:pt idx="4">
                <c:v>0.10526315789473684</c:v>
              </c:pt>
              <c:pt idx="5">
                <c:v>0.12295081967213115</c:v>
              </c:pt>
              <c:pt idx="6">
                <c:v>0.10062893081761007</c:v>
              </c:pt>
              <c:pt idx="7">
                <c:v>9.4915254237288138E-2</c:v>
              </c:pt>
              <c:pt idx="8">
                <c:v>4.878048780487805E-2</c:v>
              </c:pt>
              <c:pt idx="9">
                <c:v>7.5301204819277115E-2</c:v>
              </c:pt>
              <c:pt idx="10">
                <c:v>7.5208913649025072E-2</c:v>
              </c:pt>
              <c:pt idx="11">
                <c:v>6.6508313539192399E-2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02370432"/>
        <c:axId val="1502371520"/>
      </c:barChart>
      <c:catAx>
        <c:axId val="1502370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023715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023715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02370432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7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0.10989010989010989</c:v>
              </c:pt>
              <c:pt idx="2">
                <c:v>0.10869565217391304</c:v>
              </c:pt>
              <c:pt idx="3">
                <c:v>0.2932330827067669</c:v>
              </c:pt>
              <c:pt idx="4">
                <c:v>0.21311475409836064</c:v>
              </c:pt>
              <c:pt idx="5">
                <c:v>0.22641509433962265</c:v>
              </c:pt>
              <c:pt idx="6">
                <c:v>0.15932203389830507</c:v>
              </c:pt>
              <c:pt idx="7">
                <c:v>9.0592334494773524E-2</c:v>
              </c:pt>
              <c:pt idx="8">
                <c:v>0.15963855421686746</c:v>
              </c:pt>
              <c:pt idx="9">
                <c:v>0.10306406685236769</c:v>
              </c:pt>
              <c:pt idx="10">
                <c:v>0.1496437054631829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02360096"/>
        <c:axId val="1502364992"/>
      </c:barChart>
      <c:catAx>
        <c:axId val="1502360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023649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023649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02360096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3.7914691943127965E-2</c:v>
              </c:pt>
              <c:pt idx="1">
                <c:v>2.403846153846154E-2</c:v>
              </c:pt>
              <c:pt idx="2">
                <c:v>6.043956043956044E-2</c:v>
              </c:pt>
              <c:pt idx="3">
                <c:v>6.5217391304347824E-2</c:v>
              </c:pt>
              <c:pt idx="4">
                <c:v>0.10526315789473684</c:v>
              </c:pt>
              <c:pt idx="5">
                <c:v>0.12295081967213115</c:v>
              </c:pt>
              <c:pt idx="6">
                <c:v>0.10062893081761007</c:v>
              </c:pt>
              <c:pt idx="7">
                <c:v>9.4915254237288138E-2</c:v>
              </c:pt>
              <c:pt idx="8">
                <c:v>4.878048780487805E-2</c:v>
              </c:pt>
              <c:pt idx="9">
                <c:v>7.5301204819277115E-2</c:v>
              </c:pt>
              <c:pt idx="10">
                <c:v>7.5208913649025072E-2</c:v>
              </c:pt>
              <c:pt idx="11">
                <c:v>6.6508313539192399E-2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56288528"/>
        <c:axId val="1456297232"/>
      </c:barChart>
      <c:catAx>
        <c:axId val="1456288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562972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562972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56288528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7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3.7914691943127965E-2</c:v>
              </c:pt>
              <c:pt idx="1">
                <c:v>2.403846153846154E-2</c:v>
              </c:pt>
              <c:pt idx="2">
                <c:v>6.043956043956044E-2</c:v>
              </c:pt>
              <c:pt idx="3">
                <c:v>6.5217391304347824E-2</c:v>
              </c:pt>
              <c:pt idx="4">
                <c:v>0.10526315789473684</c:v>
              </c:pt>
              <c:pt idx="5">
                <c:v>0.12295081967213115</c:v>
              </c:pt>
              <c:pt idx="6">
                <c:v>0.10062893081761007</c:v>
              </c:pt>
              <c:pt idx="7">
                <c:v>9.4915254237288138E-2</c:v>
              </c:pt>
              <c:pt idx="8">
                <c:v>4.878048780487805E-2</c:v>
              </c:pt>
              <c:pt idx="9">
                <c:v>7.5301204819277115E-2</c:v>
              </c:pt>
              <c:pt idx="10">
                <c:v>7.5208913649025072E-2</c:v>
              </c:pt>
              <c:pt idx="11">
                <c:v>6.6508313539192399E-2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02369888"/>
        <c:axId val="1502370976"/>
      </c:barChart>
      <c:catAx>
        <c:axId val="1502369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023709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023709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02369888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7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0.10989010989010989</c:v>
              </c:pt>
              <c:pt idx="2">
                <c:v>0.10869565217391304</c:v>
              </c:pt>
              <c:pt idx="3">
                <c:v>0.2932330827067669</c:v>
              </c:pt>
              <c:pt idx="4">
                <c:v>0.21311475409836064</c:v>
              </c:pt>
              <c:pt idx="5">
                <c:v>0.22641509433962265</c:v>
              </c:pt>
              <c:pt idx="6">
                <c:v>0.15932203389830507</c:v>
              </c:pt>
              <c:pt idx="7">
                <c:v>9.0592334494773524E-2</c:v>
              </c:pt>
              <c:pt idx="8">
                <c:v>0.15963855421686746</c:v>
              </c:pt>
              <c:pt idx="9">
                <c:v>0.10306406685236769</c:v>
              </c:pt>
              <c:pt idx="10">
                <c:v>0.1496437054631829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02373696"/>
        <c:axId val="1502367168"/>
      </c:barChart>
      <c:catAx>
        <c:axId val="1502373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023671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023671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02373696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7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3.7914691943127965E-2</c:v>
              </c:pt>
              <c:pt idx="1">
                <c:v>2.403846153846154E-2</c:v>
              </c:pt>
              <c:pt idx="2">
                <c:v>6.043956043956044E-2</c:v>
              </c:pt>
              <c:pt idx="3">
                <c:v>6.5217391304347824E-2</c:v>
              </c:pt>
              <c:pt idx="4">
                <c:v>0.10526315789473684</c:v>
              </c:pt>
              <c:pt idx="5">
                <c:v>0.12295081967213115</c:v>
              </c:pt>
              <c:pt idx="6">
                <c:v>0.10062893081761007</c:v>
              </c:pt>
              <c:pt idx="7">
                <c:v>9.4915254237288138E-2</c:v>
              </c:pt>
              <c:pt idx="8">
                <c:v>4.878048780487805E-2</c:v>
              </c:pt>
              <c:pt idx="9">
                <c:v>7.5301204819277115E-2</c:v>
              </c:pt>
              <c:pt idx="10">
                <c:v>7.5208913649025072E-2</c:v>
              </c:pt>
              <c:pt idx="11">
                <c:v>6.6508313539192399E-2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02367712"/>
        <c:axId val="1502368256"/>
      </c:barChart>
      <c:catAx>
        <c:axId val="1502367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023682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023682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02367712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7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0.10989010989010989</c:v>
              </c:pt>
              <c:pt idx="2">
                <c:v>0.10869565217391304</c:v>
              </c:pt>
              <c:pt idx="3">
                <c:v>0.2932330827067669</c:v>
              </c:pt>
              <c:pt idx="4">
                <c:v>0.21311475409836064</c:v>
              </c:pt>
              <c:pt idx="5">
                <c:v>0.22641509433962265</c:v>
              </c:pt>
              <c:pt idx="6">
                <c:v>0.15932203389830507</c:v>
              </c:pt>
              <c:pt idx="7">
                <c:v>9.0592334494773524E-2</c:v>
              </c:pt>
              <c:pt idx="8">
                <c:v>0.15963855421686746</c:v>
              </c:pt>
              <c:pt idx="9">
                <c:v>0.10306406685236769</c:v>
              </c:pt>
              <c:pt idx="10">
                <c:v>0.1496437054631829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02377504"/>
        <c:axId val="1502355744"/>
      </c:barChart>
      <c:catAx>
        <c:axId val="1502377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023557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023557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02377504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74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3.7914691943127965E-2</c:v>
              </c:pt>
              <c:pt idx="1">
                <c:v>2.403846153846154E-2</c:v>
              </c:pt>
              <c:pt idx="2">
                <c:v>6.043956043956044E-2</c:v>
              </c:pt>
              <c:pt idx="3">
                <c:v>6.5217391304347824E-2</c:v>
              </c:pt>
              <c:pt idx="4">
                <c:v>0.10526315789473684</c:v>
              </c:pt>
              <c:pt idx="5">
                <c:v>0.12295081967213115</c:v>
              </c:pt>
              <c:pt idx="6">
                <c:v>0.10062893081761007</c:v>
              </c:pt>
              <c:pt idx="7">
                <c:v>9.4915254237288138E-2</c:v>
              </c:pt>
              <c:pt idx="8">
                <c:v>4.878048780487805E-2</c:v>
              </c:pt>
              <c:pt idx="9">
                <c:v>7.5301204819277115E-2</c:v>
              </c:pt>
              <c:pt idx="10">
                <c:v>7.5208913649025072E-2</c:v>
              </c:pt>
              <c:pt idx="11">
                <c:v>6.6508313539192399E-2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02378592"/>
        <c:axId val="1502360640"/>
      </c:barChart>
      <c:catAx>
        <c:axId val="1502378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023606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023606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02378592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74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0.10989010989010989</c:v>
              </c:pt>
              <c:pt idx="2">
                <c:v>0.10869565217391304</c:v>
              </c:pt>
              <c:pt idx="3">
                <c:v>0.2932330827067669</c:v>
              </c:pt>
              <c:pt idx="4">
                <c:v>0.21311475409836064</c:v>
              </c:pt>
              <c:pt idx="5">
                <c:v>0.22641509433962265</c:v>
              </c:pt>
              <c:pt idx="6">
                <c:v>0.15932203389830507</c:v>
              </c:pt>
              <c:pt idx="7">
                <c:v>9.0592334494773524E-2</c:v>
              </c:pt>
              <c:pt idx="8">
                <c:v>0.15963855421686746</c:v>
              </c:pt>
              <c:pt idx="9">
                <c:v>0.10306406685236769</c:v>
              </c:pt>
              <c:pt idx="10">
                <c:v>0.1496437054631829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02365536"/>
        <c:axId val="1502363360"/>
      </c:barChart>
      <c:catAx>
        <c:axId val="1502365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023633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023633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02365536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74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3.7914691943127965E-2</c:v>
              </c:pt>
              <c:pt idx="1">
                <c:v>2.403846153846154E-2</c:v>
              </c:pt>
              <c:pt idx="2">
                <c:v>6.043956043956044E-2</c:v>
              </c:pt>
              <c:pt idx="3">
                <c:v>6.5217391304347824E-2</c:v>
              </c:pt>
              <c:pt idx="4">
                <c:v>0.10526315789473684</c:v>
              </c:pt>
              <c:pt idx="5">
                <c:v>0.12295081967213115</c:v>
              </c:pt>
              <c:pt idx="6">
                <c:v>0.10062893081761007</c:v>
              </c:pt>
              <c:pt idx="7">
                <c:v>9.4915254237288138E-2</c:v>
              </c:pt>
              <c:pt idx="8">
                <c:v>4.878048780487805E-2</c:v>
              </c:pt>
              <c:pt idx="9">
                <c:v>7.5301204819277115E-2</c:v>
              </c:pt>
              <c:pt idx="10">
                <c:v>7.5208913649025072E-2</c:v>
              </c:pt>
              <c:pt idx="11">
                <c:v>6.6508313539192399E-2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02363904"/>
        <c:axId val="1502353568"/>
      </c:barChart>
      <c:catAx>
        <c:axId val="1502363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023535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023535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02363904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74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0.10989010989010989</c:v>
              </c:pt>
              <c:pt idx="2">
                <c:v>0.10869565217391304</c:v>
              </c:pt>
              <c:pt idx="3">
                <c:v>0.2932330827067669</c:v>
              </c:pt>
              <c:pt idx="4">
                <c:v>0.21311475409836064</c:v>
              </c:pt>
              <c:pt idx="5">
                <c:v>0.22641509433962265</c:v>
              </c:pt>
              <c:pt idx="6">
                <c:v>0.15932203389830507</c:v>
              </c:pt>
              <c:pt idx="7">
                <c:v>9.0592334494773524E-2</c:v>
              </c:pt>
              <c:pt idx="8">
                <c:v>0.15963855421686746</c:v>
              </c:pt>
              <c:pt idx="9">
                <c:v>0.10306406685236769</c:v>
              </c:pt>
              <c:pt idx="10">
                <c:v>0.1496437054631829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02354112"/>
        <c:axId val="1502372064"/>
      </c:barChart>
      <c:catAx>
        <c:axId val="1502354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02372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023720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02354112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74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3.7914691943127965E-2</c:v>
              </c:pt>
              <c:pt idx="1">
                <c:v>2.403846153846154E-2</c:v>
              </c:pt>
              <c:pt idx="2">
                <c:v>6.043956043956044E-2</c:v>
              </c:pt>
              <c:pt idx="3">
                <c:v>6.5217391304347824E-2</c:v>
              </c:pt>
              <c:pt idx="4">
                <c:v>0.10526315789473684</c:v>
              </c:pt>
              <c:pt idx="5">
                <c:v>0.12295081967213115</c:v>
              </c:pt>
              <c:pt idx="6">
                <c:v>0.10062893081761007</c:v>
              </c:pt>
              <c:pt idx="7">
                <c:v>9.4915254237288138E-2</c:v>
              </c:pt>
              <c:pt idx="8">
                <c:v>4.878048780487805E-2</c:v>
              </c:pt>
              <c:pt idx="9">
                <c:v>7.5301204819277115E-2</c:v>
              </c:pt>
              <c:pt idx="10">
                <c:v>7.5208913649025072E-2</c:v>
              </c:pt>
              <c:pt idx="11">
                <c:v>6.6508313539192399E-2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02375872"/>
        <c:axId val="1502372608"/>
      </c:barChart>
      <c:catAx>
        <c:axId val="1502375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023726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023726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02375872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74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0.10989010989010989</c:v>
              </c:pt>
              <c:pt idx="2">
                <c:v>0.10869565217391304</c:v>
              </c:pt>
              <c:pt idx="3">
                <c:v>0.2932330827067669</c:v>
              </c:pt>
              <c:pt idx="4">
                <c:v>0.21311475409836064</c:v>
              </c:pt>
              <c:pt idx="5">
                <c:v>0.22641509433962265</c:v>
              </c:pt>
              <c:pt idx="6">
                <c:v>0.15932203389830507</c:v>
              </c:pt>
              <c:pt idx="7">
                <c:v>9.0592334494773524E-2</c:v>
              </c:pt>
              <c:pt idx="8">
                <c:v>0.15963855421686746</c:v>
              </c:pt>
              <c:pt idx="9">
                <c:v>0.10306406685236769</c:v>
              </c:pt>
              <c:pt idx="10">
                <c:v>0.1496437054631829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02361728"/>
        <c:axId val="1502364448"/>
      </c:barChart>
      <c:catAx>
        <c:axId val="1502361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023644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023644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02361728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0.10989010989010989</c:v>
              </c:pt>
              <c:pt idx="2">
                <c:v>0.10869565217391304</c:v>
              </c:pt>
              <c:pt idx="3">
                <c:v>0.2932330827067669</c:v>
              </c:pt>
              <c:pt idx="4">
                <c:v>0.21311475409836064</c:v>
              </c:pt>
              <c:pt idx="5">
                <c:v>0.22641509433962265</c:v>
              </c:pt>
              <c:pt idx="6">
                <c:v>0.15932203389830507</c:v>
              </c:pt>
              <c:pt idx="7">
                <c:v>9.0592334494773524E-2</c:v>
              </c:pt>
              <c:pt idx="8">
                <c:v>0.15963855421686746</c:v>
              </c:pt>
              <c:pt idx="9">
                <c:v>0.10306406685236769</c:v>
              </c:pt>
              <c:pt idx="10">
                <c:v>0.1496437054631829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56302128"/>
        <c:axId val="1456302672"/>
      </c:barChart>
      <c:catAx>
        <c:axId val="1456302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563026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5630267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56302128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75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3.7914691943127965E-2</c:v>
              </c:pt>
              <c:pt idx="1">
                <c:v>2.403846153846154E-2</c:v>
              </c:pt>
              <c:pt idx="2">
                <c:v>6.043956043956044E-2</c:v>
              </c:pt>
              <c:pt idx="3">
                <c:v>6.5217391304347824E-2</c:v>
              </c:pt>
              <c:pt idx="4">
                <c:v>0.10526315789473684</c:v>
              </c:pt>
              <c:pt idx="5">
                <c:v>0.12295081967213115</c:v>
              </c:pt>
              <c:pt idx="6">
                <c:v>0.10062893081761007</c:v>
              </c:pt>
              <c:pt idx="7">
                <c:v>9.4915254237288138E-2</c:v>
              </c:pt>
              <c:pt idx="8">
                <c:v>4.878048780487805E-2</c:v>
              </c:pt>
              <c:pt idx="9">
                <c:v>7.5301204819277115E-2</c:v>
              </c:pt>
              <c:pt idx="10">
                <c:v>7.5208913649025072E-2</c:v>
              </c:pt>
              <c:pt idx="11">
                <c:v>6.6508313539192399E-2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02378048"/>
        <c:axId val="1502354656"/>
      </c:barChart>
      <c:catAx>
        <c:axId val="1502378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023546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023546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02378048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75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0.10989010989010989</c:v>
              </c:pt>
              <c:pt idx="2">
                <c:v>0.10869565217391304</c:v>
              </c:pt>
              <c:pt idx="3">
                <c:v>0.2932330827067669</c:v>
              </c:pt>
              <c:pt idx="4">
                <c:v>0.21311475409836064</c:v>
              </c:pt>
              <c:pt idx="5">
                <c:v>0.22641509433962265</c:v>
              </c:pt>
              <c:pt idx="6">
                <c:v>0.15932203389830507</c:v>
              </c:pt>
              <c:pt idx="7">
                <c:v>9.0592334494773524E-2</c:v>
              </c:pt>
              <c:pt idx="8">
                <c:v>0.15963855421686746</c:v>
              </c:pt>
              <c:pt idx="9">
                <c:v>0.10306406685236769</c:v>
              </c:pt>
              <c:pt idx="10">
                <c:v>0.1496437054631829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02376416"/>
        <c:axId val="1502366624"/>
      </c:barChart>
      <c:catAx>
        <c:axId val="1502376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023666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023666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02376416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75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3.7914691943127965E-2</c:v>
              </c:pt>
              <c:pt idx="1">
                <c:v>2.403846153846154E-2</c:v>
              </c:pt>
              <c:pt idx="2">
                <c:v>6.043956043956044E-2</c:v>
              </c:pt>
              <c:pt idx="3">
                <c:v>6.5217391304347824E-2</c:v>
              </c:pt>
              <c:pt idx="4">
                <c:v>0.10526315789473684</c:v>
              </c:pt>
              <c:pt idx="5">
                <c:v>0.12295081967213115</c:v>
              </c:pt>
              <c:pt idx="6">
                <c:v>0.10062893081761007</c:v>
              </c:pt>
              <c:pt idx="7">
                <c:v>9.4915254237288138E-2</c:v>
              </c:pt>
              <c:pt idx="8">
                <c:v>4.878048780487805E-2</c:v>
              </c:pt>
              <c:pt idx="9">
                <c:v>7.5301204819277115E-2</c:v>
              </c:pt>
              <c:pt idx="10">
                <c:v>7.5208913649025072E-2</c:v>
              </c:pt>
              <c:pt idx="11">
                <c:v>6.6508313539192399E-2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02356288"/>
        <c:axId val="1502357920"/>
      </c:barChart>
      <c:catAx>
        <c:axId val="1502356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023579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023579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02356288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75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0.10989010989010989</c:v>
              </c:pt>
              <c:pt idx="2">
                <c:v>0.10869565217391304</c:v>
              </c:pt>
              <c:pt idx="3">
                <c:v>0.2932330827067669</c:v>
              </c:pt>
              <c:pt idx="4">
                <c:v>0.21311475409836064</c:v>
              </c:pt>
              <c:pt idx="5">
                <c:v>0.22641509433962265</c:v>
              </c:pt>
              <c:pt idx="6">
                <c:v>0.15932203389830507</c:v>
              </c:pt>
              <c:pt idx="7">
                <c:v>9.0592334494773524E-2</c:v>
              </c:pt>
              <c:pt idx="8">
                <c:v>0.15963855421686746</c:v>
              </c:pt>
              <c:pt idx="9">
                <c:v>0.10306406685236769</c:v>
              </c:pt>
              <c:pt idx="10">
                <c:v>0.1496437054631829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02358464"/>
        <c:axId val="1502374240"/>
      </c:barChart>
      <c:catAx>
        <c:axId val="1502358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023742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023742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02358464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75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3.7914691943127965E-2</c:v>
              </c:pt>
              <c:pt idx="1">
                <c:v>2.403846153846154E-2</c:v>
              </c:pt>
              <c:pt idx="2">
                <c:v>6.043956043956044E-2</c:v>
              </c:pt>
              <c:pt idx="3">
                <c:v>6.5217391304347824E-2</c:v>
              </c:pt>
              <c:pt idx="4">
                <c:v>0.10526315789473684</c:v>
              </c:pt>
              <c:pt idx="5">
                <c:v>0.12295081967213115</c:v>
              </c:pt>
              <c:pt idx="6">
                <c:v>0.10062893081761007</c:v>
              </c:pt>
              <c:pt idx="7">
                <c:v>9.4915254237288138E-2</c:v>
              </c:pt>
              <c:pt idx="8">
                <c:v>4.878048780487805E-2</c:v>
              </c:pt>
              <c:pt idx="9">
                <c:v>7.5301204819277115E-2</c:v>
              </c:pt>
              <c:pt idx="10">
                <c:v>7.5208913649025072E-2</c:v>
              </c:pt>
              <c:pt idx="11">
                <c:v>6.6508313539192399E-2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02368800"/>
        <c:axId val="1502374784"/>
      </c:barChart>
      <c:catAx>
        <c:axId val="1502368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023747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023747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02368800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75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0.10989010989010989</c:v>
              </c:pt>
              <c:pt idx="2">
                <c:v>0.10869565217391304</c:v>
              </c:pt>
              <c:pt idx="3">
                <c:v>0.2932330827067669</c:v>
              </c:pt>
              <c:pt idx="4">
                <c:v>0.21311475409836064</c:v>
              </c:pt>
              <c:pt idx="5">
                <c:v>0.22641509433962265</c:v>
              </c:pt>
              <c:pt idx="6">
                <c:v>0.15932203389830507</c:v>
              </c:pt>
              <c:pt idx="7">
                <c:v>9.0592334494773524E-2</c:v>
              </c:pt>
              <c:pt idx="8">
                <c:v>0.15963855421686746</c:v>
              </c:pt>
              <c:pt idx="9">
                <c:v>0.10306406685236769</c:v>
              </c:pt>
              <c:pt idx="10">
                <c:v>0.1496437054631829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02376960"/>
        <c:axId val="1502373152"/>
      </c:barChart>
      <c:catAx>
        <c:axId val="1502376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023731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023731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02376960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75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3.7914691943127965E-2</c:v>
              </c:pt>
              <c:pt idx="1">
                <c:v>2.403846153846154E-2</c:v>
              </c:pt>
              <c:pt idx="2">
                <c:v>6.043956043956044E-2</c:v>
              </c:pt>
              <c:pt idx="3">
                <c:v>6.5217391304347824E-2</c:v>
              </c:pt>
              <c:pt idx="4">
                <c:v>0.10526315789473684</c:v>
              </c:pt>
              <c:pt idx="5">
                <c:v>0.12295081967213115</c:v>
              </c:pt>
              <c:pt idx="6">
                <c:v>0.10062893081761007</c:v>
              </c:pt>
              <c:pt idx="7">
                <c:v>9.4915254237288138E-2</c:v>
              </c:pt>
              <c:pt idx="8">
                <c:v>4.878048780487805E-2</c:v>
              </c:pt>
              <c:pt idx="9">
                <c:v>7.5301204819277115E-2</c:v>
              </c:pt>
              <c:pt idx="10">
                <c:v>7.5208913649025072E-2</c:v>
              </c:pt>
              <c:pt idx="11">
                <c:v>6.6508313539192399E-2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02359008"/>
        <c:axId val="1502359552"/>
      </c:barChart>
      <c:catAx>
        <c:axId val="1502359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023595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023595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02359008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75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0.10989010989010989</c:v>
              </c:pt>
              <c:pt idx="2">
                <c:v>0.10869565217391304</c:v>
              </c:pt>
              <c:pt idx="3">
                <c:v>0.2932330827067669</c:v>
              </c:pt>
              <c:pt idx="4">
                <c:v>0.21311475409836064</c:v>
              </c:pt>
              <c:pt idx="5">
                <c:v>0.22641509433962265</c:v>
              </c:pt>
              <c:pt idx="6">
                <c:v>0.15932203389830507</c:v>
              </c:pt>
              <c:pt idx="7">
                <c:v>9.0592334494773524E-2</c:v>
              </c:pt>
              <c:pt idx="8">
                <c:v>0.15963855421686746</c:v>
              </c:pt>
              <c:pt idx="9">
                <c:v>0.10306406685236769</c:v>
              </c:pt>
              <c:pt idx="10">
                <c:v>0.1496437054631829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02369344"/>
        <c:axId val="1502375328"/>
      </c:barChart>
      <c:catAx>
        <c:axId val="1502369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023753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023753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02369344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75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3.7914691943127965E-2</c:v>
              </c:pt>
              <c:pt idx="1">
                <c:v>2.403846153846154E-2</c:v>
              </c:pt>
              <c:pt idx="2">
                <c:v>6.043956043956044E-2</c:v>
              </c:pt>
              <c:pt idx="3">
                <c:v>6.5217391304347824E-2</c:v>
              </c:pt>
              <c:pt idx="4">
                <c:v>0.10526315789473684</c:v>
              </c:pt>
              <c:pt idx="5">
                <c:v>0.12295081967213115</c:v>
              </c:pt>
              <c:pt idx="6">
                <c:v>0.10062893081761007</c:v>
              </c:pt>
              <c:pt idx="7">
                <c:v>9.4915254237288138E-2</c:v>
              </c:pt>
              <c:pt idx="8">
                <c:v>4.878048780487805E-2</c:v>
              </c:pt>
              <c:pt idx="9">
                <c:v>7.5301204819277115E-2</c:v>
              </c:pt>
              <c:pt idx="10">
                <c:v>7.5208913649025072E-2</c:v>
              </c:pt>
              <c:pt idx="11">
                <c:v>6.6508313539192399E-2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11123552"/>
        <c:axId val="1511126816"/>
      </c:barChart>
      <c:catAx>
        <c:axId val="1511123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111268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111268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11123552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75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0.10989010989010989</c:v>
              </c:pt>
              <c:pt idx="2">
                <c:v>0.10869565217391304</c:v>
              </c:pt>
              <c:pt idx="3">
                <c:v>0.2932330827067669</c:v>
              </c:pt>
              <c:pt idx="4">
                <c:v>0.21311475409836064</c:v>
              </c:pt>
              <c:pt idx="5">
                <c:v>0.22641509433962265</c:v>
              </c:pt>
              <c:pt idx="6">
                <c:v>0.15932203389830507</c:v>
              </c:pt>
              <c:pt idx="7">
                <c:v>9.0592334494773524E-2</c:v>
              </c:pt>
              <c:pt idx="8">
                <c:v>0.15963855421686746</c:v>
              </c:pt>
              <c:pt idx="9">
                <c:v>0.10306406685236769</c:v>
              </c:pt>
              <c:pt idx="10">
                <c:v>0.1496437054631829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11124096"/>
        <c:axId val="1511133888"/>
      </c:barChart>
      <c:catAx>
        <c:axId val="1511124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111338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111338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11124096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3.7914691943127965E-2</c:v>
              </c:pt>
              <c:pt idx="1">
                <c:v>2.403846153846154E-2</c:v>
              </c:pt>
              <c:pt idx="2">
                <c:v>6.043956043956044E-2</c:v>
              </c:pt>
              <c:pt idx="3">
                <c:v>6.5217391304347824E-2</c:v>
              </c:pt>
              <c:pt idx="4">
                <c:v>0.10526315789473684</c:v>
              </c:pt>
              <c:pt idx="5">
                <c:v>0.12295081967213115</c:v>
              </c:pt>
              <c:pt idx="6">
                <c:v>0.10062893081761007</c:v>
              </c:pt>
              <c:pt idx="7">
                <c:v>9.4915254237288138E-2</c:v>
              </c:pt>
              <c:pt idx="8">
                <c:v>4.878048780487805E-2</c:v>
              </c:pt>
              <c:pt idx="9">
                <c:v>7.5301204819277115E-2</c:v>
              </c:pt>
              <c:pt idx="10">
                <c:v>7.5208913649025072E-2</c:v>
              </c:pt>
              <c:pt idx="11">
                <c:v>6.6508313539192399E-2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56303216"/>
        <c:axId val="1456297776"/>
      </c:barChart>
      <c:catAx>
        <c:axId val="1456303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562977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562977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56303216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76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3.7914691943127965E-2</c:v>
              </c:pt>
              <c:pt idx="1">
                <c:v>2.403846153846154E-2</c:v>
              </c:pt>
              <c:pt idx="2">
                <c:v>6.043956043956044E-2</c:v>
              </c:pt>
              <c:pt idx="3">
                <c:v>6.5217391304347824E-2</c:v>
              </c:pt>
              <c:pt idx="4">
                <c:v>0.10526315789473684</c:v>
              </c:pt>
              <c:pt idx="5">
                <c:v>0.12295081967213115</c:v>
              </c:pt>
              <c:pt idx="6">
                <c:v>0.10062893081761007</c:v>
              </c:pt>
              <c:pt idx="7">
                <c:v>9.4915254237288138E-2</c:v>
              </c:pt>
              <c:pt idx="8">
                <c:v>4.878048780487805E-2</c:v>
              </c:pt>
              <c:pt idx="9">
                <c:v>7.5301204819277115E-2</c:v>
              </c:pt>
              <c:pt idx="10">
                <c:v>7.5208913649025072E-2</c:v>
              </c:pt>
              <c:pt idx="11">
                <c:v>6.6508313539192399E-2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11138240"/>
        <c:axId val="1511121920"/>
      </c:barChart>
      <c:catAx>
        <c:axId val="1511138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111219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111219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11138240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76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0.10989010989010989</c:v>
              </c:pt>
              <c:pt idx="2">
                <c:v>0.10869565217391304</c:v>
              </c:pt>
              <c:pt idx="3">
                <c:v>0.2932330827067669</c:v>
              </c:pt>
              <c:pt idx="4">
                <c:v>0.21311475409836064</c:v>
              </c:pt>
              <c:pt idx="5">
                <c:v>0.22641509433962265</c:v>
              </c:pt>
              <c:pt idx="6">
                <c:v>0.15932203389830507</c:v>
              </c:pt>
              <c:pt idx="7">
                <c:v>9.0592334494773524E-2</c:v>
              </c:pt>
              <c:pt idx="8">
                <c:v>0.15963855421686746</c:v>
              </c:pt>
              <c:pt idx="9">
                <c:v>0.10306406685236769</c:v>
              </c:pt>
              <c:pt idx="10">
                <c:v>0.1496437054631829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11121376"/>
        <c:axId val="1511110496"/>
      </c:barChart>
      <c:catAx>
        <c:axId val="1511121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111104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111104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11121376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76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3.7914691943127965E-2</c:v>
              </c:pt>
              <c:pt idx="1">
                <c:v>2.403846153846154E-2</c:v>
              </c:pt>
              <c:pt idx="2">
                <c:v>6.043956043956044E-2</c:v>
              </c:pt>
              <c:pt idx="3">
                <c:v>6.5217391304347824E-2</c:v>
              </c:pt>
              <c:pt idx="4">
                <c:v>0.10526315789473684</c:v>
              </c:pt>
              <c:pt idx="5">
                <c:v>0.12295081967213115</c:v>
              </c:pt>
              <c:pt idx="6">
                <c:v>0.10062893081761007</c:v>
              </c:pt>
              <c:pt idx="7">
                <c:v>9.4915254237288138E-2</c:v>
              </c:pt>
              <c:pt idx="8">
                <c:v>4.878048780487805E-2</c:v>
              </c:pt>
              <c:pt idx="9">
                <c:v>7.5301204819277115E-2</c:v>
              </c:pt>
              <c:pt idx="10">
                <c:v>7.5208913649025072E-2</c:v>
              </c:pt>
              <c:pt idx="11">
                <c:v>6.6508313539192399E-2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11112128"/>
        <c:axId val="1511113216"/>
      </c:barChart>
      <c:catAx>
        <c:axId val="1511112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111132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111132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11112128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76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0.10989010989010989</c:v>
              </c:pt>
              <c:pt idx="2">
                <c:v>0.10869565217391304</c:v>
              </c:pt>
              <c:pt idx="3">
                <c:v>0.2932330827067669</c:v>
              </c:pt>
              <c:pt idx="4">
                <c:v>0.21311475409836064</c:v>
              </c:pt>
              <c:pt idx="5">
                <c:v>0.22641509433962265</c:v>
              </c:pt>
              <c:pt idx="6">
                <c:v>0.15932203389830507</c:v>
              </c:pt>
              <c:pt idx="7">
                <c:v>9.0592334494773524E-2</c:v>
              </c:pt>
              <c:pt idx="8">
                <c:v>0.15963855421686746</c:v>
              </c:pt>
              <c:pt idx="9">
                <c:v>0.10306406685236769</c:v>
              </c:pt>
              <c:pt idx="10">
                <c:v>0.1496437054631829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11131712"/>
        <c:axId val="1511109952"/>
      </c:barChart>
      <c:catAx>
        <c:axId val="1511131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111099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111099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11131712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76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3.7914691943127965E-2</c:v>
              </c:pt>
              <c:pt idx="1">
                <c:v>2.403846153846154E-2</c:v>
              </c:pt>
              <c:pt idx="2">
                <c:v>6.043956043956044E-2</c:v>
              </c:pt>
              <c:pt idx="3">
                <c:v>6.5217391304347824E-2</c:v>
              </c:pt>
              <c:pt idx="4">
                <c:v>0.10526315789473684</c:v>
              </c:pt>
              <c:pt idx="5">
                <c:v>0.12295081967213115</c:v>
              </c:pt>
              <c:pt idx="6">
                <c:v>0.10062893081761007</c:v>
              </c:pt>
              <c:pt idx="7">
                <c:v>9.4915254237288138E-2</c:v>
              </c:pt>
              <c:pt idx="8">
                <c:v>4.878048780487805E-2</c:v>
              </c:pt>
              <c:pt idx="9">
                <c:v>7.5301204819277115E-2</c:v>
              </c:pt>
              <c:pt idx="10">
                <c:v>7.5208913649025072E-2</c:v>
              </c:pt>
              <c:pt idx="11">
                <c:v>6.6508313539192399E-2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11111040"/>
        <c:axId val="1511106688"/>
      </c:barChart>
      <c:catAx>
        <c:axId val="1511111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111066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111066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11111040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76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0.10989010989010989</c:v>
              </c:pt>
              <c:pt idx="2">
                <c:v>0.10869565217391304</c:v>
              </c:pt>
              <c:pt idx="3">
                <c:v>0.2932330827067669</c:v>
              </c:pt>
              <c:pt idx="4">
                <c:v>0.21311475409836064</c:v>
              </c:pt>
              <c:pt idx="5">
                <c:v>0.22641509433962265</c:v>
              </c:pt>
              <c:pt idx="6">
                <c:v>0.15932203389830507</c:v>
              </c:pt>
              <c:pt idx="7">
                <c:v>9.0592334494773524E-2</c:v>
              </c:pt>
              <c:pt idx="8">
                <c:v>0.15963855421686746</c:v>
              </c:pt>
              <c:pt idx="9">
                <c:v>0.10306406685236769</c:v>
              </c:pt>
              <c:pt idx="10">
                <c:v>0.1496437054631829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11122464"/>
        <c:axId val="1511138784"/>
      </c:barChart>
      <c:catAx>
        <c:axId val="1511122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111387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111387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11122464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76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3.7914691943127965E-2</c:v>
              </c:pt>
              <c:pt idx="1">
                <c:v>2.403846153846154E-2</c:v>
              </c:pt>
              <c:pt idx="2">
                <c:v>6.043956043956044E-2</c:v>
              </c:pt>
              <c:pt idx="3">
                <c:v>6.5217391304347824E-2</c:v>
              </c:pt>
              <c:pt idx="4">
                <c:v>0.10526315789473684</c:v>
              </c:pt>
              <c:pt idx="5">
                <c:v>0.12295081967213115</c:v>
              </c:pt>
              <c:pt idx="6">
                <c:v>0.10062893081761007</c:v>
              </c:pt>
              <c:pt idx="7">
                <c:v>9.4915254237288138E-2</c:v>
              </c:pt>
              <c:pt idx="8">
                <c:v>4.878048780487805E-2</c:v>
              </c:pt>
              <c:pt idx="9">
                <c:v>7.5301204819277115E-2</c:v>
              </c:pt>
              <c:pt idx="10">
                <c:v>7.5208913649025072E-2</c:v>
              </c:pt>
              <c:pt idx="11">
                <c:v>6.6508313539192399E-2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11115392"/>
        <c:axId val="1511128992"/>
      </c:barChart>
      <c:catAx>
        <c:axId val="1511115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111289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111289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11115392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76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0.10989010989010989</c:v>
              </c:pt>
              <c:pt idx="2">
                <c:v>0.10869565217391304</c:v>
              </c:pt>
              <c:pt idx="3">
                <c:v>0.2932330827067669</c:v>
              </c:pt>
              <c:pt idx="4">
                <c:v>0.21311475409836064</c:v>
              </c:pt>
              <c:pt idx="5">
                <c:v>0.22641509433962265</c:v>
              </c:pt>
              <c:pt idx="6">
                <c:v>0.15932203389830507</c:v>
              </c:pt>
              <c:pt idx="7">
                <c:v>9.0592334494773524E-2</c:v>
              </c:pt>
              <c:pt idx="8">
                <c:v>0.15963855421686746</c:v>
              </c:pt>
              <c:pt idx="9">
                <c:v>0.10306406685236769</c:v>
              </c:pt>
              <c:pt idx="10">
                <c:v>0.1496437054631829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11115936"/>
        <c:axId val="1511132800"/>
      </c:barChart>
      <c:catAx>
        <c:axId val="1511115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111328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111328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11115936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76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3.7914691943127965E-2</c:v>
              </c:pt>
              <c:pt idx="1">
                <c:v>2.403846153846154E-2</c:v>
              </c:pt>
              <c:pt idx="2">
                <c:v>6.043956043956044E-2</c:v>
              </c:pt>
              <c:pt idx="3">
                <c:v>6.5217391304347824E-2</c:v>
              </c:pt>
              <c:pt idx="4">
                <c:v>0.10526315789473684</c:v>
              </c:pt>
              <c:pt idx="5">
                <c:v>0.12295081967213115</c:v>
              </c:pt>
              <c:pt idx="6">
                <c:v>0.10062893081761007</c:v>
              </c:pt>
              <c:pt idx="7">
                <c:v>9.4915254237288138E-2</c:v>
              </c:pt>
              <c:pt idx="8">
                <c:v>4.878048780487805E-2</c:v>
              </c:pt>
              <c:pt idx="9">
                <c:v>7.5301204819277115E-2</c:v>
              </c:pt>
              <c:pt idx="10">
                <c:v>7.5208913649025072E-2</c:v>
              </c:pt>
              <c:pt idx="11">
                <c:v>6.6508313539192399E-2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11129536"/>
        <c:axId val="1511107232"/>
      </c:barChart>
      <c:catAx>
        <c:axId val="1511129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111072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111072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11129536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76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0.10989010989010989</c:v>
              </c:pt>
              <c:pt idx="2">
                <c:v>0.10869565217391304</c:v>
              </c:pt>
              <c:pt idx="3">
                <c:v>0.2932330827067669</c:v>
              </c:pt>
              <c:pt idx="4">
                <c:v>0.21311475409836064</c:v>
              </c:pt>
              <c:pt idx="5">
                <c:v>0.22641509433962265</c:v>
              </c:pt>
              <c:pt idx="6">
                <c:v>0.15932203389830507</c:v>
              </c:pt>
              <c:pt idx="7">
                <c:v>9.0592334494773524E-2</c:v>
              </c:pt>
              <c:pt idx="8">
                <c:v>0.15963855421686746</c:v>
              </c:pt>
              <c:pt idx="9">
                <c:v>0.10306406685236769</c:v>
              </c:pt>
              <c:pt idx="10">
                <c:v>0.1496437054631829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11127904"/>
        <c:axId val="1511137152"/>
      </c:barChart>
      <c:catAx>
        <c:axId val="1511127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111371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111371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11127904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0.10989010989010989</c:v>
              </c:pt>
              <c:pt idx="2">
                <c:v>0.10869565217391304</c:v>
              </c:pt>
              <c:pt idx="3">
                <c:v>0.2932330827067669</c:v>
              </c:pt>
              <c:pt idx="4">
                <c:v>0.21311475409836064</c:v>
              </c:pt>
              <c:pt idx="5">
                <c:v>0.22641509433962265</c:v>
              </c:pt>
              <c:pt idx="6">
                <c:v>0.15932203389830507</c:v>
              </c:pt>
              <c:pt idx="7">
                <c:v>9.0592334494773524E-2</c:v>
              </c:pt>
              <c:pt idx="8">
                <c:v>0.15963855421686746</c:v>
              </c:pt>
              <c:pt idx="9">
                <c:v>0.10306406685236769</c:v>
              </c:pt>
              <c:pt idx="10">
                <c:v>0.1496437054631829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56299408"/>
        <c:axId val="1456292880"/>
      </c:barChart>
      <c:catAx>
        <c:axId val="1456299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562928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562928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56299408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77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3.7914691943127965E-2</c:v>
              </c:pt>
              <c:pt idx="1">
                <c:v>2.403846153846154E-2</c:v>
              </c:pt>
              <c:pt idx="2">
                <c:v>6.043956043956044E-2</c:v>
              </c:pt>
              <c:pt idx="3">
                <c:v>6.5217391304347824E-2</c:v>
              </c:pt>
              <c:pt idx="4">
                <c:v>0.10526315789473684</c:v>
              </c:pt>
              <c:pt idx="5">
                <c:v>0.12295081967213115</c:v>
              </c:pt>
              <c:pt idx="6">
                <c:v>0.10062893081761007</c:v>
              </c:pt>
              <c:pt idx="7">
                <c:v>9.4915254237288138E-2</c:v>
              </c:pt>
              <c:pt idx="8">
                <c:v>4.878048780487805E-2</c:v>
              </c:pt>
              <c:pt idx="9">
                <c:v>7.5301204819277115E-2</c:v>
              </c:pt>
              <c:pt idx="10">
                <c:v>7.5208913649025072E-2</c:v>
              </c:pt>
              <c:pt idx="11">
                <c:v>6.6508313539192399E-2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11123008"/>
        <c:axId val="1511133344"/>
      </c:barChart>
      <c:catAx>
        <c:axId val="1511123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111333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111333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11123008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77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0.10989010989010989</c:v>
              </c:pt>
              <c:pt idx="2">
                <c:v>0.10869565217391304</c:v>
              </c:pt>
              <c:pt idx="3">
                <c:v>0.2932330827067669</c:v>
              </c:pt>
              <c:pt idx="4">
                <c:v>0.21311475409836064</c:v>
              </c:pt>
              <c:pt idx="5">
                <c:v>0.22641509433962265</c:v>
              </c:pt>
              <c:pt idx="6">
                <c:v>0.15932203389830507</c:v>
              </c:pt>
              <c:pt idx="7">
                <c:v>9.0592334494773524E-2</c:v>
              </c:pt>
              <c:pt idx="8">
                <c:v>0.15963855421686746</c:v>
              </c:pt>
              <c:pt idx="9">
                <c:v>0.10306406685236769</c:v>
              </c:pt>
              <c:pt idx="10">
                <c:v>0.1496437054631829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11130080"/>
        <c:axId val="1511107776"/>
      </c:barChart>
      <c:catAx>
        <c:axId val="1511130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111077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111077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11130080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77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3.7914691943127965E-2</c:v>
              </c:pt>
              <c:pt idx="1">
                <c:v>2.403846153846154E-2</c:v>
              </c:pt>
              <c:pt idx="2">
                <c:v>6.043956043956044E-2</c:v>
              </c:pt>
              <c:pt idx="3">
                <c:v>6.5217391304347824E-2</c:v>
              </c:pt>
              <c:pt idx="4">
                <c:v>0.10526315789473684</c:v>
              </c:pt>
              <c:pt idx="5">
                <c:v>0.12295081967213115</c:v>
              </c:pt>
              <c:pt idx="6">
                <c:v>0.10062893081761007</c:v>
              </c:pt>
              <c:pt idx="7">
                <c:v>9.4915254237288138E-2</c:v>
              </c:pt>
              <c:pt idx="8">
                <c:v>4.878048780487805E-2</c:v>
              </c:pt>
              <c:pt idx="9">
                <c:v>7.5301204819277115E-2</c:v>
              </c:pt>
              <c:pt idx="10">
                <c:v>7.5208913649025072E-2</c:v>
              </c:pt>
              <c:pt idx="11">
                <c:v>6.6508313539192399E-2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11132256"/>
        <c:axId val="1511139328"/>
      </c:barChart>
      <c:catAx>
        <c:axId val="1511132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111393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111393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11132256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77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0.10989010989010989</c:v>
              </c:pt>
              <c:pt idx="2">
                <c:v>0.10869565217391304</c:v>
              </c:pt>
              <c:pt idx="3">
                <c:v>0.2932330827067669</c:v>
              </c:pt>
              <c:pt idx="4">
                <c:v>0.21311475409836064</c:v>
              </c:pt>
              <c:pt idx="5">
                <c:v>0.22641509433962265</c:v>
              </c:pt>
              <c:pt idx="6">
                <c:v>0.15932203389830507</c:v>
              </c:pt>
              <c:pt idx="7">
                <c:v>9.0592334494773524E-2</c:v>
              </c:pt>
              <c:pt idx="8">
                <c:v>0.15963855421686746</c:v>
              </c:pt>
              <c:pt idx="9">
                <c:v>0.10306406685236769</c:v>
              </c:pt>
              <c:pt idx="10">
                <c:v>0.1496437054631829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11128448"/>
        <c:axId val="1511130624"/>
      </c:barChart>
      <c:catAx>
        <c:axId val="1511128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111306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111306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11128448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77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3.7914691943127965E-2</c:v>
              </c:pt>
              <c:pt idx="1">
                <c:v>2.403846153846154E-2</c:v>
              </c:pt>
              <c:pt idx="2">
                <c:v>6.043956043956044E-2</c:v>
              </c:pt>
              <c:pt idx="3">
                <c:v>6.5217391304347824E-2</c:v>
              </c:pt>
              <c:pt idx="4">
                <c:v>0.10526315789473684</c:v>
              </c:pt>
              <c:pt idx="5">
                <c:v>0.12295081967213115</c:v>
              </c:pt>
              <c:pt idx="6">
                <c:v>0.10062893081761007</c:v>
              </c:pt>
              <c:pt idx="7">
                <c:v>9.4915254237288138E-2</c:v>
              </c:pt>
              <c:pt idx="8">
                <c:v>4.878048780487805E-2</c:v>
              </c:pt>
              <c:pt idx="9">
                <c:v>7.5301204819277115E-2</c:v>
              </c:pt>
              <c:pt idx="10">
                <c:v>7.5208913649025072E-2</c:v>
              </c:pt>
              <c:pt idx="11">
                <c:v>6.6508313539192399E-2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11108864"/>
        <c:axId val="1511131168"/>
      </c:barChart>
      <c:catAx>
        <c:axId val="1511108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111311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111311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11108864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77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0.10989010989010989</c:v>
              </c:pt>
              <c:pt idx="2">
                <c:v>0.10869565217391304</c:v>
              </c:pt>
              <c:pt idx="3">
                <c:v>0.2932330827067669</c:v>
              </c:pt>
              <c:pt idx="4">
                <c:v>0.21311475409836064</c:v>
              </c:pt>
              <c:pt idx="5">
                <c:v>0.22641509433962265</c:v>
              </c:pt>
              <c:pt idx="6">
                <c:v>0.15932203389830507</c:v>
              </c:pt>
              <c:pt idx="7">
                <c:v>9.0592334494773524E-2</c:v>
              </c:pt>
              <c:pt idx="8">
                <c:v>0.15963855421686746</c:v>
              </c:pt>
              <c:pt idx="9">
                <c:v>0.10306406685236769</c:v>
              </c:pt>
              <c:pt idx="10">
                <c:v>0.1496437054631829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11137696"/>
        <c:axId val="1511124640"/>
      </c:barChart>
      <c:catAx>
        <c:axId val="1511137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111246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111246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11137696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77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3.7914691943127965E-2</c:v>
              </c:pt>
              <c:pt idx="1">
                <c:v>2.403846153846154E-2</c:v>
              </c:pt>
              <c:pt idx="2">
                <c:v>6.043956043956044E-2</c:v>
              </c:pt>
              <c:pt idx="3">
                <c:v>6.5217391304347824E-2</c:v>
              </c:pt>
              <c:pt idx="4">
                <c:v>0.10526315789473684</c:v>
              </c:pt>
              <c:pt idx="5">
                <c:v>0.12295081967213115</c:v>
              </c:pt>
              <c:pt idx="6">
                <c:v>0.10062893081761007</c:v>
              </c:pt>
              <c:pt idx="7">
                <c:v>9.4915254237288138E-2</c:v>
              </c:pt>
              <c:pt idx="8">
                <c:v>4.878048780487805E-2</c:v>
              </c:pt>
              <c:pt idx="9">
                <c:v>7.5301204819277115E-2</c:v>
              </c:pt>
              <c:pt idx="10">
                <c:v>7.5208913649025072E-2</c:v>
              </c:pt>
              <c:pt idx="11">
                <c:v>6.6508313539192399E-2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11125184"/>
        <c:axId val="1511111584"/>
      </c:barChart>
      <c:catAx>
        <c:axId val="1511125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111115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111115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11125184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77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0.10989010989010989</c:v>
              </c:pt>
              <c:pt idx="2">
                <c:v>0.10869565217391304</c:v>
              </c:pt>
              <c:pt idx="3">
                <c:v>0.2932330827067669</c:v>
              </c:pt>
              <c:pt idx="4">
                <c:v>0.21311475409836064</c:v>
              </c:pt>
              <c:pt idx="5">
                <c:v>0.22641509433962265</c:v>
              </c:pt>
              <c:pt idx="6">
                <c:v>0.15932203389830507</c:v>
              </c:pt>
              <c:pt idx="7">
                <c:v>9.0592334494773524E-2</c:v>
              </c:pt>
              <c:pt idx="8">
                <c:v>0.15963855421686746</c:v>
              </c:pt>
              <c:pt idx="9">
                <c:v>0.10306406685236769</c:v>
              </c:pt>
              <c:pt idx="10">
                <c:v>0.1496437054631829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11109408"/>
        <c:axId val="1511120832"/>
      </c:barChart>
      <c:catAx>
        <c:axId val="1511109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111208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111208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11109408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77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3.7914691943127965E-2</c:v>
              </c:pt>
              <c:pt idx="1">
                <c:v>2.403846153846154E-2</c:v>
              </c:pt>
              <c:pt idx="2">
                <c:v>6.043956043956044E-2</c:v>
              </c:pt>
              <c:pt idx="3">
                <c:v>6.5217391304347824E-2</c:v>
              </c:pt>
              <c:pt idx="4">
                <c:v>0.10526315789473684</c:v>
              </c:pt>
              <c:pt idx="5">
                <c:v>0.12295081967213115</c:v>
              </c:pt>
              <c:pt idx="6">
                <c:v>0.10062893081761007</c:v>
              </c:pt>
              <c:pt idx="7">
                <c:v>9.4915254237288138E-2</c:v>
              </c:pt>
              <c:pt idx="8">
                <c:v>4.878048780487805E-2</c:v>
              </c:pt>
              <c:pt idx="9">
                <c:v>7.5301204819277115E-2</c:v>
              </c:pt>
              <c:pt idx="10">
                <c:v>7.5208913649025072E-2</c:v>
              </c:pt>
              <c:pt idx="11">
                <c:v>6.6508313539192399E-2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11116480"/>
        <c:axId val="1511112672"/>
      </c:barChart>
      <c:catAx>
        <c:axId val="1511116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111126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1111267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11116480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77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0.10989010989010989</c:v>
              </c:pt>
              <c:pt idx="2">
                <c:v>0.10869565217391304</c:v>
              </c:pt>
              <c:pt idx="3">
                <c:v>0.2932330827067669</c:v>
              </c:pt>
              <c:pt idx="4">
                <c:v>0.21311475409836064</c:v>
              </c:pt>
              <c:pt idx="5">
                <c:v>0.22641509433962265</c:v>
              </c:pt>
              <c:pt idx="6">
                <c:v>0.15932203389830507</c:v>
              </c:pt>
              <c:pt idx="7">
                <c:v>9.0592334494773524E-2</c:v>
              </c:pt>
              <c:pt idx="8">
                <c:v>0.15963855421686746</c:v>
              </c:pt>
              <c:pt idx="9">
                <c:v>0.10306406685236769</c:v>
              </c:pt>
              <c:pt idx="10">
                <c:v>0.1496437054631829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11118112"/>
        <c:axId val="1511113760"/>
      </c:barChart>
      <c:catAx>
        <c:axId val="1511118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111137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111137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11118112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3.7914691943127965E-2</c:v>
              </c:pt>
              <c:pt idx="1">
                <c:v>2.403846153846154E-2</c:v>
              </c:pt>
              <c:pt idx="2">
                <c:v>6.043956043956044E-2</c:v>
              </c:pt>
              <c:pt idx="3">
                <c:v>6.5217391304347824E-2</c:v>
              </c:pt>
              <c:pt idx="4">
                <c:v>0.10526315789473684</c:v>
              </c:pt>
              <c:pt idx="5">
                <c:v>0.12295081967213115</c:v>
              </c:pt>
              <c:pt idx="6">
                <c:v>0.10062893081761007</c:v>
              </c:pt>
              <c:pt idx="7">
                <c:v>9.4915254237288138E-2</c:v>
              </c:pt>
              <c:pt idx="8">
                <c:v>4.878048780487805E-2</c:v>
              </c:pt>
              <c:pt idx="9">
                <c:v>7.5301204819277115E-2</c:v>
              </c:pt>
              <c:pt idx="10">
                <c:v>7.5208913649025072E-2</c:v>
              </c:pt>
              <c:pt idx="11">
                <c:v>6.6508313539192399E-2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56298864"/>
        <c:axId val="1456287984"/>
      </c:barChart>
      <c:catAx>
        <c:axId val="1456298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562879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562879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56298864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78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3.7914691943127965E-2</c:v>
              </c:pt>
              <c:pt idx="1">
                <c:v>2.403846153846154E-2</c:v>
              </c:pt>
              <c:pt idx="2">
                <c:v>6.043956043956044E-2</c:v>
              </c:pt>
              <c:pt idx="3">
                <c:v>6.5217391304347824E-2</c:v>
              </c:pt>
              <c:pt idx="4">
                <c:v>0.10526315789473684</c:v>
              </c:pt>
              <c:pt idx="5">
                <c:v>0.12295081967213115</c:v>
              </c:pt>
              <c:pt idx="6">
                <c:v>0.10062893081761007</c:v>
              </c:pt>
              <c:pt idx="7">
                <c:v>9.4915254237288138E-2</c:v>
              </c:pt>
              <c:pt idx="8">
                <c:v>4.878048780487805E-2</c:v>
              </c:pt>
              <c:pt idx="9">
                <c:v>7.5301204819277115E-2</c:v>
              </c:pt>
              <c:pt idx="10">
                <c:v>7.5208913649025072E-2</c:v>
              </c:pt>
              <c:pt idx="11">
                <c:v>6.6508313539192399E-2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11135520"/>
        <c:axId val="1511125728"/>
      </c:barChart>
      <c:catAx>
        <c:axId val="1511135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111257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111257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11135520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78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0.10989010989010989</c:v>
              </c:pt>
              <c:pt idx="2">
                <c:v>0.10869565217391304</c:v>
              </c:pt>
              <c:pt idx="3">
                <c:v>0.2932330827067669</c:v>
              </c:pt>
              <c:pt idx="4">
                <c:v>0.21311475409836064</c:v>
              </c:pt>
              <c:pt idx="5">
                <c:v>0.22641509433962265</c:v>
              </c:pt>
              <c:pt idx="6">
                <c:v>0.15932203389830507</c:v>
              </c:pt>
              <c:pt idx="7">
                <c:v>9.0592334494773524E-2</c:v>
              </c:pt>
              <c:pt idx="8">
                <c:v>0.15963855421686746</c:v>
              </c:pt>
              <c:pt idx="9">
                <c:v>0.10306406685236769</c:v>
              </c:pt>
              <c:pt idx="10">
                <c:v>0.1496437054631829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11114304"/>
        <c:axId val="1511134432"/>
      </c:barChart>
      <c:catAx>
        <c:axId val="1511114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111344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111344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11114304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78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3.7914691943127965E-2</c:v>
              </c:pt>
              <c:pt idx="1">
                <c:v>2.403846153846154E-2</c:v>
              </c:pt>
              <c:pt idx="2">
                <c:v>6.043956043956044E-2</c:v>
              </c:pt>
              <c:pt idx="3">
                <c:v>6.5217391304347824E-2</c:v>
              </c:pt>
              <c:pt idx="4">
                <c:v>0.10526315789473684</c:v>
              </c:pt>
              <c:pt idx="5">
                <c:v>0.12295081967213115</c:v>
              </c:pt>
              <c:pt idx="6">
                <c:v>0.10062893081761007</c:v>
              </c:pt>
              <c:pt idx="7">
                <c:v>9.4915254237288138E-2</c:v>
              </c:pt>
              <c:pt idx="8">
                <c:v>4.878048780487805E-2</c:v>
              </c:pt>
              <c:pt idx="9">
                <c:v>7.5301204819277115E-2</c:v>
              </c:pt>
              <c:pt idx="10">
                <c:v>7.5208913649025072E-2</c:v>
              </c:pt>
              <c:pt idx="11">
                <c:v>6.6508313539192399E-2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11126272"/>
        <c:axId val="1511134976"/>
      </c:barChart>
      <c:catAx>
        <c:axId val="1511126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111349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111349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11126272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78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0.10989010989010989</c:v>
              </c:pt>
              <c:pt idx="2">
                <c:v>0.10869565217391304</c:v>
              </c:pt>
              <c:pt idx="3">
                <c:v>0.2932330827067669</c:v>
              </c:pt>
              <c:pt idx="4">
                <c:v>0.21311475409836064</c:v>
              </c:pt>
              <c:pt idx="5">
                <c:v>0.22641509433962265</c:v>
              </c:pt>
              <c:pt idx="6">
                <c:v>0.15932203389830507</c:v>
              </c:pt>
              <c:pt idx="7">
                <c:v>9.0592334494773524E-2</c:v>
              </c:pt>
              <c:pt idx="8">
                <c:v>0.15963855421686746</c:v>
              </c:pt>
              <c:pt idx="9">
                <c:v>0.10306406685236769</c:v>
              </c:pt>
              <c:pt idx="10">
                <c:v>0.1496437054631829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11136064"/>
        <c:axId val="1511117024"/>
      </c:barChart>
      <c:catAx>
        <c:axId val="1511136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111170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111170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11136064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78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3.7914691943127965E-2</c:v>
              </c:pt>
              <c:pt idx="1">
                <c:v>2.403846153846154E-2</c:v>
              </c:pt>
              <c:pt idx="2">
                <c:v>6.043956043956044E-2</c:v>
              </c:pt>
              <c:pt idx="3">
                <c:v>6.5217391304347824E-2</c:v>
              </c:pt>
              <c:pt idx="4">
                <c:v>0.10526315789473684</c:v>
              </c:pt>
              <c:pt idx="5">
                <c:v>0.12295081967213115</c:v>
              </c:pt>
              <c:pt idx="6">
                <c:v>0.10062893081761007</c:v>
              </c:pt>
              <c:pt idx="7">
                <c:v>9.4915254237288138E-2</c:v>
              </c:pt>
              <c:pt idx="8">
                <c:v>4.878048780487805E-2</c:v>
              </c:pt>
              <c:pt idx="9">
                <c:v>7.5301204819277115E-2</c:v>
              </c:pt>
              <c:pt idx="10">
                <c:v>7.5208913649025072E-2</c:v>
              </c:pt>
              <c:pt idx="11">
                <c:v>6.6508313539192399E-2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11114848"/>
        <c:axId val="1511136608"/>
      </c:barChart>
      <c:catAx>
        <c:axId val="1511114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111366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111366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11114848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78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0.10989010989010989</c:v>
              </c:pt>
              <c:pt idx="2">
                <c:v>0.10869565217391304</c:v>
              </c:pt>
              <c:pt idx="3">
                <c:v>0.2932330827067669</c:v>
              </c:pt>
              <c:pt idx="4">
                <c:v>0.21311475409836064</c:v>
              </c:pt>
              <c:pt idx="5">
                <c:v>0.22641509433962265</c:v>
              </c:pt>
              <c:pt idx="6">
                <c:v>0.15932203389830507</c:v>
              </c:pt>
              <c:pt idx="7">
                <c:v>9.0592334494773524E-2</c:v>
              </c:pt>
              <c:pt idx="8">
                <c:v>0.15963855421686746</c:v>
              </c:pt>
              <c:pt idx="9">
                <c:v>0.10306406685236769</c:v>
              </c:pt>
              <c:pt idx="10">
                <c:v>0.1496437054631829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11127360"/>
        <c:axId val="1511117568"/>
      </c:barChart>
      <c:catAx>
        <c:axId val="1511127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111175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111175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11127360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78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3.7914691943127965E-2</c:v>
              </c:pt>
              <c:pt idx="1">
                <c:v>2.403846153846154E-2</c:v>
              </c:pt>
              <c:pt idx="2">
                <c:v>6.043956043956044E-2</c:v>
              </c:pt>
              <c:pt idx="3">
                <c:v>6.5217391304347824E-2</c:v>
              </c:pt>
              <c:pt idx="4">
                <c:v>0.10526315789473684</c:v>
              </c:pt>
              <c:pt idx="5">
                <c:v>0.12295081967213115</c:v>
              </c:pt>
              <c:pt idx="6">
                <c:v>0.10062893081761007</c:v>
              </c:pt>
              <c:pt idx="7">
                <c:v>9.4915254237288138E-2</c:v>
              </c:pt>
              <c:pt idx="8">
                <c:v>4.878048780487805E-2</c:v>
              </c:pt>
              <c:pt idx="9">
                <c:v>7.5301204819277115E-2</c:v>
              </c:pt>
              <c:pt idx="10">
                <c:v>7.5208913649025072E-2</c:v>
              </c:pt>
              <c:pt idx="11">
                <c:v>6.6508313539192399E-2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11139872"/>
        <c:axId val="1511140416"/>
      </c:barChart>
      <c:catAx>
        <c:axId val="1511139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111404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111404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11139872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78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0.10989010989010989</c:v>
              </c:pt>
              <c:pt idx="2">
                <c:v>0.10869565217391304</c:v>
              </c:pt>
              <c:pt idx="3">
                <c:v>0.2932330827067669</c:v>
              </c:pt>
              <c:pt idx="4">
                <c:v>0.21311475409836064</c:v>
              </c:pt>
              <c:pt idx="5">
                <c:v>0.22641509433962265</c:v>
              </c:pt>
              <c:pt idx="6">
                <c:v>0.15932203389830507</c:v>
              </c:pt>
              <c:pt idx="7">
                <c:v>9.0592334494773524E-2</c:v>
              </c:pt>
              <c:pt idx="8">
                <c:v>0.15963855421686746</c:v>
              </c:pt>
              <c:pt idx="9">
                <c:v>0.10306406685236769</c:v>
              </c:pt>
              <c:pt idx="10">
                <c:v>0.1496437054631829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11118656"/>
        <c:axId val="1511140960"/>
      </c:barChart>
      <c:catAx>
        <c:axId val="1511118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111409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111409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11118656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78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3.7914691943127965E-2</c:v>
              </c:pt>
              <c:pt idx="1">
                <c:v>2.403846153846154E-2</c:v>
              </c:pt>
              <c:pt idx="2">
                <c:v>6.043956043956044E-2</c:v>
              </c:pt>
              <c:pt idx="3">
                <c:v>6.5217391304347824E-2</c:v>
              </c:pt>
              <c:pt idx="4">
                <c:v>0.10526315789473684</c:v>
              </c:pt>
              <c:pt idx="5">
                <c:v>0.12295081967213115</c:v>
              </c:pt>
              <c:pt idx="6">
                <c:v>0.10062893081761007</c:v>
              </c:pt>
              <c:pt idx="7">
                <c:v>9.4915254237288138E-2</c:v>
              </c:pt>
              <c:pt idx="8">
                <c:v>4.878048780487805E-2</c:v>
              </c:pt>
              <c:pt idx="9">
                <c:v>7.5301204819277115E-2</c:v>
              </c:pt>
              <c:pt idx="10">
                <c:v>7.5208913649025072E-2</c:v>
              </c:pt>
              <c:pt idx="11">
                <c:v>6.6508313539192399E-2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11119200"/>
        <c:axId val="1511119744"/>
      </c:barChart>
      <c:catAx>
        <c:axId val="1511119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111197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111197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11119200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78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0.10989010989010989</c:v>
              </c:pt>
              <c:pt idx="2">
                <c:v>0.10869565217391304</c:v>
              </c:pt>
              <c:pt idx="3">
                <c:v>0.2932330827067669</c:v>
              </c:pt>
              <c:pt idx="4">
                <c:v>0.21311475409836064</c:v>
              </c:pt>
              <c:pt idx="5">
                <c:v>0.22641509433962265</c:v>
              </c:pt>
              <c:pt idx="6">
                <c:v>0.15932203389830507</c:v>
              </c:pt>
              <c:pt idx="7">
                <c:v>9.0592334494773524E-2</c:v>
              </c:pt>
              <c:pt idx="8">
                <c:v>0.15963855421686746</c:v>
              </c:pt>
              <c:pt idx="9">
                <c:v>0.10306406685236769</c:v>
              </c:pt>
              <c:pt idx="10">
                <c:v>0.1496437054631829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11108320"/>
        <c:axId val="1511120288"/>
      </c:barChart>
      <c:catAx>
        <c:axId val="1511108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111202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111202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11108320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0.10989010989010989</c:v>
              </c:pt>
              <c:pt idx="2">
                <c:v>0.10869565217391304</c:v>
              </c:pt>
              <c:pt idx="3">
                <c:v>0.2932330827067669</c:v>
              </c:pt>
              <c:pt idx="4">
                <c:v>0.21311475409836064</c:v>
              </c:pt>
              <c:pt idx="5">
                <c:v>0.22641509433962265</c:v>
              </c:pt>
              <c:pt idx="6">
                <c:v>0.15932203389830507</c:v>
              </c:pt>
              <c:pt idx="7">
                <c:v>9.0592334494773524E-2</c:v>
              </c:pt>
              <c:pt idx="8">
                <c:v>0.15963855421686746</c:v>
              </c:pt>
              <c:pt idx="9">
                <c:v>0.10306406685236769</c:v>
              </c:pt>
              <c:pt idx="10">
                <c:v>0.1496437054631829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56289072"/>
        <c:axId val="1456289616"/>
      </c:barChart>
      <c:catAx>
        <c:axId val="1456289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562896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562896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56289072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79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3.7914691943127965E-2</c:v>
              </c:pt>
              <c:pt idx="1">
                <c:v>2.403846153846154E-2</c:v>
              </c:pt>
              <c:pt idx="2">
                <c:v>6.043956043956044E-2</c:v>
              </c:pt>
              <c:pt idx="3">
                <c:v>6.5217391304347824E-2</c:v>
              </c:pt>
              <c:pt idx="4">
                <c:v>0.10526315789473684</c:v>
              </c:pt>
              <c:pt idx="5">
                <c:v>0.12295081967213115</c:v>
              </c:pt>
              <c:pt idx="6">
                <c:v>0.10062893081761007</c:v>
              </c:pt>
              <c:pt idx="7">
                <c:v>9.4915254237288138E-2</c:v>
              </c:pt>
              <c:pt idx="8">
                <c:v>4.878048780487805E-2</c:v>
              </c:pt>
              <c:pt idx="9">
                <c:v>7.5301204819277115E-2</c:v>
              </c:pt>
              <c:pt idx="10">
                <c:v>7.5208913649025072E-2</c:v>
              </c:pt>
              <c:pt idx="11">
                <c:v>6.6508313539192399E-2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11150208"/>
        <c:axId val="1511157824"/>
      </c:barChart>
      <c:catAx>
        <c:axId val="1511150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111578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111578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11150208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79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0.10989010989010989</c:v>
              </c:pt>
              <c:pt idx="2">
                <c:v>0.10869565217391304</c:v>
              </c:pt>
              <c:pt idx="3">
                <c:v>0.2932330827067669</c:v>
              </c:pt>
              <c:pt idx="4">
                <c:v>0.21311475409836064</c:v>
              </c:pt>
              <c:pt idx="5">
                <c:v>0.22641509433962265</c:v>
              </c:pt>
              <c:pt idx="6">
                <c:v>0.15932203389830507</c:v>
              </c:pt>
              <c:pt idx="7">
                <c:v>9.0592334494773524E-2</c:v>
              </c:pt>
              <c:pt idx="8">
                <c:v>0.15963855421686746</c:v>
              </c:pt>
              <c:pt idx="9">
                <c:v>0.10306406685236769</c:v>
              </c:pt>
              <c:pt idx="10">
                <c:v>0.1496437054631829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11141504"/>
        <c:axId val="1511171968"/>
      </c:barChart>
      <c:catAx>
        <c:axId val="1511141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111719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111719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11141504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79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3.7914691943127965E-2</c:v>
              </c:pt>
              <c:pt idx="1">
                <c:v>2.403846153846154E-2</c:v>
              </c:pt>
              <c:pt idx="2">
                <c:v>6.043956043956044E-2</c:v>
              </c:pt>
              <c:pt idx="3">
                <c:v>6.5217391304347824E-2</c:v>
              </c:pt>
              <c:pt idx="4">
                <c:v>0.10526315789473684</c:v>
              </c:pt>
              <c:pt idx="5">
                <c:v>0.12295081967213115</c:v>
              </c:pt>
              <c:pt idx="6">
                <c:v>0.10062893081761007</c:v>
              </c:pt>
              <c:pt idx="7">
                <c:v>9.4915254237288138E-2</c:v>
              </c:pt>
              <c:pt idx="8">
                <c:v>4.878048780487805E-2</c:v>
              </c:pt>
              <c:pt idx="9">
                <c:v>7.5301204819277115E-2</c:v>
              </c:pt>
              <c:pt idx="10">
                <c:v>7.5208913649025072E-2</c:v>
              </c:pt>
              <c:pt idx="11">
                <c:v>6.6508313539192399E-2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11143680"/>
        <c:axId val="1511151840"/>
      </c:barChart>
      <c:catAx>
        <c:axId val="1511143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111518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111518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11143680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79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0.10989010989010989</c:v>
              </c:pt>
              <c:pt idx="2">
                <c:v>0.10869565217391304</c:v>
              </c:pt>
              <c:pt idx="3">
                <c:v>0.2932330827067669</c:v>
              </c:pt>
              <c:pt idx="4">
                <c:v>0.21311475409836064</c:v>
              </c:pt>
              <c:pt idx="5">
                <c:v>0.22641509433962265</c:v>
              </c:pt>
              <c:pt idx="6">
                <c:v>0.15932203389830507</c:v>
              </c:pt>
              <c:pt idx="7">
                <c:v>9.0592334494773524E-2</c:v>
              </c:pt>
              <c:pt idx="8">
                <c:v>0.15963855421686746</c:v>
              </c:pt>
              <c:pt idx="9">
                <c:v>0.10306406685236769</c:v>
              </c:pt>
              <c:pt idx="10">
                <c:v>0.1496437054631829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11163808"/>
        <c:axId val="1511152384"/>
      </c:barChart>
      <c:catAx>
        <c:axId val="1511163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111523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111523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11163808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79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3.7914691943127965E-2</c:v>
              </c:pt>
              <c:pt idx="1">
                <c:v>2.403846153846154E-2</c:v>
              </c:pt>
              <c:pt idx="2">
                <c:v>6.043956043956044E-2</c:v>
              </c:pt>
              <c:pt idx="3">
                <c:v>6.5217391304347824E-2</c:v>
              </c:pt>
              <c:pt idx="4">
                <c:v>0.10526315789473684</c:v>
              </c:pt>
              <c:pt idx="5">
                <c:v>0.12295081967213115</c:v>
              </c:pt>
              <c:pt idx="6">
                <c:v>0.10062893081761007</c:v>
              </c:pt>
              <c:pt idx="7">
                <c:v>9.4915254237288138E-2</c:v>
              </c:pt>
              <c:pt idx="8">
                <c:v>4.878048780487805E-2</c:v>
              </c:pt>
              <c:pt idx="9">
                <c:v>7.5301204819277115E-2</c:v>
              </c:pt>
              <c:pt idx="10">
                <c:v>7.5208913649025072E-2</c:v>
              </c:pt>
              <c:pt idx="11">
                <c:v>6.6508313539192399E-2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11170880"/>
        <c:axId val="1511145856"/>
      </c:barChart>
      <c:catAx>
        <c:axId val="1511170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111458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111458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11170880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79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0.10989010989010989</c:v>
              </c:pt>
              <c:pt idx="2">
                <c:v>0.10869565217391304</c:v>
              </c:pt>
              <c:pt idx="3">
                <c:v>0.2932330827067669</c:v>
              </c:pt>
              <c:pt idx="4">
                <c:v>0.21311475409836064</c:v>
              </c:pt>
              <c:pt idx="5">
                <c:v>0.22641509433962265</c:v>
              </c:pt>
              <c:pt idx="6">
                <c:v>0.15932203389830507</c:v>
              </c:pt>
              <c:pt idx="7">
                <c:v>9.0592334494773524E-2</c:v>
              </c:pt>
              <c:pt idx="8">
                <c:v>0.15963855421686746</c:v>
              </c:pt>
              <c:pt idx="9">
                <c:v>0.10306406685236769</c:v>
              </c:pt>
              <c:pt idx="10">
                <c:v>0.1496437054631829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11150752"/>
        <c:axId val="1511155648"/>
      </c:barChart>
      <c:catAx>
        <c:axId val="1511150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111556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111556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11150752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79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3.7914691943127965E-2</c:v>
              </c:pt>
              <c:pt idx="1">
                <c:v>2.403846153846154E-2</c:v>
              </c:pt>
              <c:pt idx="2">
                <c:v>6.043956043956044E-2</c:v>
              </c:pt>
              <c:pt idx="3">
                <c:v>6.5217391304347824E-2</c:v>
              </c:pt>
              <c:pt idx="4">
                <c:v>0.10526315789473684</c:v>
              </c:pt>
              <c:pt idx="5">
                <c:v>0.12295081967213115</c:v>
              </c:pt>
              <c:pt idx="6">
                <c:v>0.10062893081761007</c:v>
              </c:pt>
              <c:pt idx="7">
                <c:v>9.4915254237288138E-2</c:v>
              </c:pt>
              <c:pt idx="8">
                <c:v>4.878048780487805E-2</c:v>
              </c:pt>
              <c:pt idx="9">
                <c:v>7.5301204819277115E-2</c:v>
              </c:pt>
              <c:pt idx="10">
                <c:v>7.5208913649025072E-2</c:v>
              </c:pt>
              <c:pt idx="11">
                <c:v>6.6508313539192399E-2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11153472"/>
        <c:axId val="1511152928"/>
      </c:barChart>
      <c:catAx>
        <c:axId val="1511153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111529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111529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11153472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79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0.10989010989010989</c:v>
              </c:pt>
              <c:pt idx="2">
                <c:v>0.10869565217391304</c:v>
              </c:pt>
              <c:pt idx="3">
                <c:v>0.2932330827067669</c:v>
              </c:pt>
              <c:pt idx="4">
                <c:v>0.21311475409836064</c:v>
              </c:pt>
              <c:pt idx="5">
                <c:v>0.22641509433962265</c:v>
              </c:pt>
              <c:pt idx="6">
                <c:v>0.15932203389830507</c:v>
              </c:pt>
              <c:pt idx="7">
                <c:v>9.0592334494773524E-2</c:v>
              </c:pt>
              <c:pt idx="8">
                <c:v>0.15963855421686746</c:v>
              </c:pt>
              <c:pt idx="9">
                <c:v>0.10306406685236769</c:v>
              </c:pt>
              <c:pt idx="10">
                <c:v>0.1496437054631829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11154016"/>
        <c:axId val="1511144224"/>
      </c:barChart>
      <c:catAx>
        <c:axId val="1511154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111442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111442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11154016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79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3.7914691943127965E-2</c:v>
              </c:pt>
              <c:pt idx="1">
                <c:v>2.403846153846154E-2</c:v>
              </c:pt>
              <c:pt idx="2">
                <c:v>6.043956043956044E-2</c:v>
              </c:pt>
              <c:pt idx="3">
                <c:v>6.5217391304347824E-2</c:v>
              </c:pt>
              <c:pt idx="4">
                <c:v>0.10526315789473684</c:v>
              </c:pt>
              <c:pt idx="5">
                <c:v>0.12295081967213115</c:v>
              </c:pt>
              <c:pt idx="6">
                <c:v>0.10062893081761007</c:v>
              </c:pt>
              <c:pt idx="7">
                <c:v>9.4915254237288138E-2</c:v>
              </c:pt>
              <c:pt idx="8">
                <c:v>4.878048780487805E-2</c:v>
              </c:pt>
              <c:pt idx="9">
                <c:v>7.5301204819277115E-2</c:v>
              </c:pt>
              <c:pt idx="10">
                <c:v>7.5208913649025072E-2</c:v>
              </c:pt>
              <c:pt idx="11">
                <c:v>6.6508313539192399E-2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11167616"/>
        <c:axId val="1511168160"/>
      </c:barChart>
      <c:catAx>
        <c:axId val="1511167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111681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111681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11167616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79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0.10989010989010989</c:v>
              </c:pt>
              <c:pt idx="2">
                <c:v>0.10869565217391304</c:v>
              </c:pt>
              <c:pt idx="3">
                <c:v>0.2932330827067669</c:v>
              </c:pt>
              <c:pt idx="4">
                <c:v>0.21311475409836064</c:v>
              </c:pt>
              <c:pt idx="5">
                <c:v>0.22641509433962265</c:v>
              </c:pt>
              <c:pt idx="6">
                <c:v>0.15932203389830507</c:v>
              </c:pt>
              <c:pt idx="7">
                <c:v>9.0592334494773524E-2</c:v>
              </c:pt>
              <c:pt idx="8">
                <c:v>0.15963855421686746</c:v>
              </c:pt>
              <c:pt idx="9">
                <c:v>0.10306406685236769</c:v>
              </c:pt>
              <c:pt idx="10">
                <c:v>0.1496437054631829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11146400"/>
        <c:axId val="1511154560"/>
      </c:barChart>
      <c:catAx>
        <c:axId val="1511146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111545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111545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11146400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3.7914691943127903E-2</c:v>
              </c:pt>
              <c:pt idx="1">
                <c:v>2.4038461538461502E-2</c:v>
              </c:pt>
              <c:pt idx="2">
                <c:v>6.0439560439560398E-2</c:v>
              </c:pt>
              <c:pt idx="3">
                <c:v>6.5217391304347797E-2</c:v>
              </c:pt>
              <c:pt idx="4">
                <c:v>0.105263157894736</c:v>
              </c:pt>
              <c:pt idx="5">
                <c:v>0.12295081967213101</c:v>
              </c:pt>
              <c:pt idx="6">
                <c:v>0.10062893081761</c:v>
              </c:pt>
              <c:pt idx="7">
                <c:v>9.4915254237288096E-2</c:v>
              </c:pt>
              <c:pt idx="8">
                <c:v>4.8780487804878002E-2</c:v>
              </c:pt>
              <c:pt idx="9">
                <c:v>7.5301204819277101E-2</c:v>
              </c:pt>
              <c:pt idx="10">
                <c:v>7.5208913649025003E-2</c:v>
              </c:pt>
              <c:pt idx="11">
                <c:v>6.6508313539192301E-2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47981632"/>
        <c:axId val="1247983808"/>
      </c:barChart>
      <c:catAx>
        <c:axId val="1247981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2479838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479838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247981632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3.7914691943127965E-2</c:v>
              </c:pt>
              <c:pt idx="1">
                <c:v>2.403846153846154E-2</c:v>
              </c:pt>
              <c:pt idx="2">
                <c:v>6.043956043956044E-2</c:v>
              </c:pt>
              <c:pt idx="3">
                <c:v>6.5217391304347824E-2</c:v>
              </c:pt>
              <c:pt idx="4">
                <c:v>0.10526315789473684</c:v>
              </c:pt>
              <c:pt idx="5">
                <c:v>0.12295081967213115</c:v>
              </c:pt>
              <c:pt idx="6">
                <c:v>0.10062893081761007</c:v>
              </c:pt>
              <c:pt idx="7">
                <c:v>9.4915254237288138E-2</c:v>
              </c:pt>
              <c:pt idx="8">
                <c:v>4.878048780487805E-2</c:v>
              </c:pt>
              <c:pt idx="9">
                <c:v>7.5301204819277115E-2</c:v>
              </c:pt>
              <c:pt idx="10">
                <c:v>7.5208913649025072E-2</c:v>
              </c:pt>
              <c:pt idx="11">
                <c:v>6.6508313539192399E-2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56290704"/>
        <c:axId val="1456299952"/>
      </c:barChart>
      <c:catAx>
        <c:axId val="1456290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562999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562999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56290704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80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3.7914691943127965E-2</c:v>
              </c:pt>
              <c:pt idx="1">
                <c:v>2.403846153846154E-2</c:v>
              </c:pt>
              <c:pt idx="2">
                <c:v>6.043956043956044E-2</c:v>
              </c:pt>
              <c:pt idx="3">
                <c:v>6.5217391304347824E-2</c:v>
              </c:pt>
              <c:pt idx="4">
                <c:v>0.10526315789473684</c:v>
              </c:pt>
              <c:pt idx="5">
                <c:v>0.12295081967213115</c:v>
              </c:pt>
              <c:pt idx="6">
                <c:v>0.10062893081761007</c:v>
              </c:pt>
              <c:pt idx="7">
                <c:v>9.4915254237288138E-2</c:v>
              </c:pt>
              <c:pt idx="8">
                <c:v>4.878048780487805E-2</c:v>
              </c:pt>
              <c:pt idx="9">
                <c:v>7.5301204819277115E-2</c:v>
              </c:pt>
              <c:pt idx="10">
                <c:v>7.5208913649025072E-2</c:v>
              </c:pt>
              <c:pt idx="11">
                <c:v>6.6508313539192399E-2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11151296"/>
        <c:axId val="1511158368"/>
      </c:barChart>
      <c:catAx>
        <c:axId val="1511151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111583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111583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11151296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80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0.10989010989010989</c:v>
              </c:pt>
              <c:pt idx="2">
                <c:v>0.10869565217391304</c:v>
              </c:pt>
              <c:pt idx="3">
                <c:v>0.2932330827067669</c:v>
              </c:pt>
              <c:pt idx="4">
                <c:v>0.21311475409836064</c:v>
              </c:pt>
              <c:pt idx="5">
                <c:v>0.22641509433962265</c:v>
              </c:pt>
              <c:pt idx="6">
                <c:v>0.15932203389830507</c:v>
              </c:pt>
              <c:pt idx="7">
                <c:v>9.0592334494773524E-2</c:v>
              </c:pt>
              <c:pt idx="8">
                <c:v>0.15963855421686746</c:v>
              </c:pt>
              <c:pt idx="9">
                <c:v>0.10306406685236769</c:v>
              </c:pt>
              <c:pt idx="10">
                <c:v>0.1496437054631829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11155104"/>
        <c:axId val="1511158912"/>
      </c:barChart>
      <c:catAx>
        <c:axId val="1511155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111589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111589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11155104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80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3.7914691943127965E-2</c:v>
              </c:pt>
              <c:pt idx="1">
                <c:v>2.403846153846154E-2</c:v>
              </c:pt>
              <c:pt idx="2">
                <c:v>6.043956043956044E-2</c:v>
              </c:pt>
              <c:pt idx="3">
                <c:v>6.5217391304347824E-2</c:v>
              </c:pt>
              <c:pt idx="4">
                <c:v>0.10526315789473684</c:v>
              </c:pt>
              <c:pt idx="5">
                <c:v>0.12295081967213115</c:v>
              </c:pt>
              <c:pt idx="6">
                <c:v>0.10062893081761007</c:v>
              </c:pt>
              <c:pt idx="7">
                <c:v>9.4915254237288138E-2</c:v>
              </c:pt>
              <c:pt idx="8">
                <c:v>4.878048780487805E-2</c:v>
              </c:pt>
              <c:pt idx="9">
                <c:v>7.5301204819277115E-2</c:v>
              </c:pt>
              <c:pt idx="10">
                <c:v>7.5208913649025072E-2</c:v>
              </c:pt>
              <c:pt idx="11">
                <c:v>6.6508313539192399E-2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11171424"/>
        <c:axId val="1511149120"/>
      </c:barChart>
      <c:catAx>
        <c:axId val="1511171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111491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111491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11171424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80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0.10989010989010989</c:v>
              </c:pt>
              <c:pt idx="2">
                <c:v>0.10869565217391304</c:v>
              </c:pt>
              <c:pt idx="3">
                <c:v>0.2932330827067669</c:v>
              </c:pt>
              <c:pt idx="4">
                <c:v>0.21311475409836064</c:v>
              </c:pt>
              <c:pt idx="5">
                <c:v>0.22641509433962265</c:v>
              </c:pt>
              <c:pt idx="6">
                <c:v>0.15932203389830507</c:v>
              </c:pt>
              <c:pt idx="7">
                <c:v>9.0592334494773524E-2</c:v>
              </c:pt>
              <c:pt idx="8">
                <c:v>0.15963855421686746</c:v>
              </c:pt>
              <c:pt idx="9">
                <c:v>0.10306406685236769</c:v>
              </c:pt>
              <c:pt idx="10">
                <c:v>0.1496437054631829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11161632"/>
        <c:axId val="1511156192"/>
      </c:barChart>
      <c:catAx>
        <c:axId val="1511161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111561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111561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11161632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80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3.7914691943127965E-2</c:v>
              </c:pt>
              <c:pt idx="1">
                <c:v>2.403846153846154E-2</c:v>
              </c:pt>
              <c:pt idx="2">
                <c:v>6.043956043956044E-2</c:v>
              </c:pt>
              <c:pt idx="3">
                <c:v>6.5217391304347824E-2</c:v>
              </c:pt>
              <c:pt idx="4">
                <c:v>0.10526315789473684</c:v>
              </c:pt>
              <c:pt idx="5">
                <c:v>0.12295081967213115</c:v>
              </c:pt>
              <c:pt idx="6">
                <c:v>0.10062893081761007</c:v>
              </c:pt>
              <c:pt idx="7">
                <c:v>9.4915254237288138E-2</c:v>
              </c:pt>
              <c:pt idx="8">
                <c:v>4.878048780487805E-2</c:v>
              </c:pt>
              <c:pt idx="9">
                <c:v>7.5301204819277115E-2</c:v>
              </c:pt>
              <c:pt idx="10">
                <c:v>7.5208913649025072E-2</c:v>
              </c:pt>
              <c:pt idx="11">
                <c:v>6.6508313539192399E-2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11170336"/>
        <c:axId val="1511159456"/>
      </c:barChart>
      <c:catAx>
        <c:axId val="1511170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111594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111594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11170336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80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0.10989010989010989</c:v>
              </c:pt>
              <c:pt idx="2">
                <c:v>0.10869565217391304</c:v>
              </c:pt>
              <c:pt idx="3">
                <c:v>0.2932330827067669</c:v>
              </c:pt>
              <c:pt idx="4">
                <c:v>0.21311475409836064</c:v>
              </c:pt>
              <c:pt idx="5">
                <c:v>0.22641509433962265</c:v>
              </c:pt>
              <c:pt idx="6">
                <c:v>0.15932203389830507</c:v>
              </c:pt>
              <c:pt idx="7">
                <c:v>9.0592334494773524E-2</c:v>
              </c:pt>
              <c:pt idx="8">
                <c:v>0.15963855421686746</c:v>
              </c:pt>
              <c:pt idx="9">
                <c:v>0.10306406685236769</c:v>
              </c:pt>
              <c:pt idx="10">
                <c:v>0.1496437054631829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11175232"/>
        <c:axId val="1511164352"/>
      </c:barChart>
      <c:catAx>
        <c:axId val="1511175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111643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111643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11175232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80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3.7914691943127965E-2</c:v>
              </c:pt>
              <c:pt idx="1">
                <c:v>2.403846153846154E-2</c:v>
              </c:pt>
              <c:pt idx="2">
                <c:v>6.043956043956044E-2</c:v>
              </c:pt>
              <c:pt idx="3">
                <c:v>6.5217391304347824E-2</c:v>
              </c:pt>
              <c:pt idx="4">
                <c:v>0.10526315789473684</c:v>
              </c:pt>
              <c:pt idx="5">
                <c:v>0.12295081967213115</c:v>
              </c:pt>
              <c:pt idx="6">
                <c:v>0.10062893081761007</c:v>
              </c:pt>
              <c:pt idx="7">
                <c:v>9.4915254237288138E-2</c:v>
              </c:pt>
              <c:pt idx="8">
                <c:v>4.878048780487805E-2</c:v>
              </c:pt>
              <c:pt idx="9">
                <c:v>7.5301204819277115E-2</c:v>
              </c:pt>
              <c:pt idx="10">
                <c:v>7.5208913649025072E-2</c:v>
              </c:pt>
              <c:pt idx="11">
                <c:v>6.6508313539192399E-2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11160544"/>
        <c:axId val="1511146944"/>
      </c:barChart>
      <c:catAx>
        <c:axId val="1511160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111469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111469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11160544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80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0.10989010989010989</c:v>
              </c:pt>
              <c:pt idx="2">
                <c:v>0.10869565217391304</c:v>
              </c:pt>
              <c:pt idx="3">
                <c:v>0.2932330827067669</c:v>
              </c:pt>
              <c:pt idx="4">
                <c:v>0.21311475409836064</c:v>
              </c:pt>
              <c:pt idx="5">
                <c:v>0.22641509433962265</c:v>
              </c:pt>
              <c:pt idx="6">
                <c:v>0.15932203389830507</c:v>
              </c:pt>
              <c:pt idx="7">
                <c:v>9.0592334494773524E-2</c:v>
              </c:pt>
              <c:pt idx="8">
                <c:v>0.15963855421686746</c:v>
              </c:pt>
              <c:pt idx="9">
                <c:v>0.10306406685236769</c:v>
              </c:pt>
              <c:pt idx="10">
                <c:v>0.1496437054631829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11149664"/>
        <c:axId val="1511160000"/>
      </c:barChart>
      <c:catAx>
        <c:axId val="1511149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111600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111600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11149664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80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3.7914691943127965E-2</c:v>
              </c:pt>
              <c:pt idx="1">
                <c:v>2.403846153846154E-2</c:v>
              </c:pt>
              <c:pt idx="2">
                <c:v>6.043956043956044E-2</c:v>
              </c:pt>
              <c:pt idx="3">
                <c:v>6.5217391304347824E-2</c:v>
              </c:pt>
              <c:pt idx="4">
                <c:v>0.10526315789473684</c:v>
              </c:pt>
              <c:pt idx="5">
                <c:v>0.12295081967213115</c:v>
              </c:pt>
              <c:pt idx="6">
                <c:v>0.10062893081761007</c:v>
              </c:pt>
              <c:pt idx="7">
                <c:v>9.4915254237288138E-2</c:v>
              </c:pt>
              <c:pt idx="8">
                <c:v>4.878048780487805E-2</c:v>
              </c:pt>
              <c:pt idx="9">
                <c:v>7.5301204819277115E-2</c:v>
              </c:pt>
              <c:pt idx="10">
                <c:v>7.5208913649025072E-2</c:v>
              </c:pt>
              <c:pt idx="11">
                <c:v>6.6508313539192399E-2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11156736"/>
        <c:axId val="1511157280"/>
      </c:barChart>
      <c:catAx>
        <c:axId val="1511156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111572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111572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11156736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80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</c:v>
              </c:pt>
              <c:pt idx="2">
                <c:v>0.108695652173913</c:v>
              </c:pt>
              <c:pt idx="3">
                <c:v>0.29323308270676601</c:v>
              </c:pt>
              <c:pt idx="4">
                <c:v>0.21311475409836</c:v>
              </c:pt>
              <c:pt idx="5">
                <c:v>0.22641509433962201</c:v>
              </c:pt>
              <c:pt idx="6">
                <c:v>0.15932203389830499</c:v>
              </c:pt>
              <c:pt idx="7">
                <c:v>9.0592334494773497E-2</c:v>
              </c:pt>
              <c:pt idx="8">
                <c:v>0.15963855421686701</c:v>
              </c:pt>
              <c:pt idx="9">
                <c:v>0.10306406685236701</c:v>
              </c:pt>
              <c:pt idx="10">
                <c:v>0.14964370546318201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11161088"/>
        <c:axId val="1511162176"/>
      </c:barChart>
      <c:catAx>
        <c:axId val="1511161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111621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111621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11161088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0.10989010989010989</c:v>
              </c:pt>
              <c:pt idx="2">
                <c:v>0.10869565217391304</c:v>
              </c:pt>
              <c:pt idx="3">
                <c:v>0.2932330827067669</c:v>
              </c:pt>
              <c:pt idx="4">
                <c:v>0.21311475409836064</c:v>
              </c:pt>
              <c:pt idx="5">
                <c:v>0.22641509433962265</c:v>
              </c:pt>
              <c:pt idx="6">
                <c:v>0.15932203389830507</c:v>
              </c:pt>
              <c:pt idx="7">
                <c:v>9.0592334494773524E-2</c:v>
              </c:pt>
              <c:pt idx="8">
                <c:v>0.15963855421686746</c:v>
              </c:pt>
              <c:pt idx="9">
                <c:v>0.10306406685236769</c:v>
              </c:pt>
              <c:pt idx="10">
                <c:v>0.1496437054631829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56293424"/>
        <c:axId val="1456293968"/>
      </c:barChart>
      <c:catAx>
        <c:axId val="1456293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562939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562939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56293424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8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3.7914691943127903E-2</c:v>
              </c:pt>
              <c:pt idx="1">
                <c:v>2.4038461538461502E-2</c:v>
              </c:pt>
              <c:pt idx="2">
                <c:v>6.0439560439560398E-2</c:v>
              </c:pt>
              <c:pt idx="3">
                <c:v>6.5217391304347797E-2</c:v>
              </c:pt>
              <c:pt idx="4">
                <c:v>0.105263157894736</c:v>
              </c:pt>
              <c:pt idx="5">
                <c:v>0.12295081967213101</c:v>
              </c:pt>
              <c:pt idx="6">
                <c:v>0.10062893081761</c:v>
              </c:pt>
              <c:pt idx="7">
                <c:v>9.4915254237288096E-2</c:v>
              </c:pt>
              <c:pt idx="8">
                <c:v>4.8780487804878002E-2</c:v>
              </c:pt>
              <c:pt idx="9">
                <c:v>7.5301204819277101E-2</c:v>
              </c:pt>
              <c:pt idx="10">
                <c:v>7.5208913649025003E-2</c:v>
              </c:pt>
              <c:pt idx="11">
                <c:v>6.6508313539192301E-2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11162720"/>
        <c:axId val="1511174144"/>
      </c:barChart>
      <c:catAx>
        <c:axId val="1511162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111741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111741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11162720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8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</c:v>
              </c:pt>
              <c:pt idx="2">
                <c:v>0.108695652173913</c:v>
              </c:pt>
              <c:pt idx="3">
                <c:v>0.29323308270676601</c:v>
              </c:pt>
              <c:pt idx="4">
                <c:v>0.21311475409836</c:v>
              </c:pt>
              <c:pt idx="5">
                <c:v>0.22641509433962201</c:v>
              </c:pt>
              <c:pt idx="6">
                <c:v>0.15932203389830499</c:v>
              </c:pt>
              <c:pt idx="7">
                <c:v>9.0592334494773497E-2</c:v>
              </c:pt>
              <c:pt idx="8">
                <c:v>0.15963855421686701</c:v>
              </c:pt>
              <c:pt idx="9">
                <c:v>0.10306406685236701</c:v>
              </c:pt>
              <c:pt idx="10">
                <c:v>0.14964370546318201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11144768"/>
        <c:axId val="1511147488"/>
      </c:barChart>
      <c:catAx>
        <c:axId val="1511144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111474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111474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11144768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8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3.7914691943127903E-2</c:v>
              </c:pt>
              <c:pt idx="1">
                <c:v>2.4038461538461502E-2</c:v>
              </c:pt>
              <c:pt idx="2">
                <c:v>6.0439560439560398E-2</c:v>
              </c:pt>
              <c:pt idx="3">
                <c:v>6.5217391304347797E-2</c:v>
              </c:pt>
              <c:pt idx="4">
                <c:v>0.105263157894736</c:v>
              </c:pt>
              <c:pt idx="5">
                <c:v>0.12295081967213101</c:v>
              </c:pt>
              <c:pt idx="6">
                <c:v>0.10062893081761</c:v>
              </c:pt>
              <c:pt idx="7">
                <c:v>9.4915254237288096E-2</c:v>
              </c:pt>
              <c:pt idx="8">
                <c:v>4.8780487804878002E-2</c:v>
              </c:pt>
              <c:pt idx="9">
                <c:v>7.5301204819277101E-2</c:v>
              </c:pt>
              <c:pt idx="10">
                <c:v>7.5208913649025003E-2</c:v>
              </c:pt>
              <c:pt idx="11">
                <c:v>6.6508313539192301E-2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11164896"/>
        <c:axId val="1511174688"/>
      </c:barChart>
      <c:catAx>
        <c:axId val="1511164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111746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111746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11164896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8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</c:v>
              </c:pt>
              <c:pt idx="2">
                <c:v>0.108695652173913</c:v>
              </c:pt>
              <c:pt idx="3">
                <c:v>0.29323308270676601</c:v>
              </c:pt>
              <c:pt idx="4">
                <c:v>0.21311475409836</c:v>
              </c:pt>
              <c:pt idx="5">
                <c:v>0.22641509433962201</c:v>
              </c:pt>
              <c:pt idx="6">
                <c:v>0.15932203389830499</c:v>
              </c:pt>
              <c:pt idx="7">
                <c:v>9.0592334494773497E-2</c:v>
              </c:pt>
              <c:pt idx="8">
                <c:v>0.15963855421686701</c:v>
              </c:pt>
              <c:pt idx="9">
                <c:v>0.10306406685236701</c:v>
              </c:pt>
              <c:pt idx="10">
                <c:v>0.14964370546318201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11172512"/>
        <c:axId val="1511165440"/>
      </c:barChart>
      <c:catAx>
        <c:axId val="1511172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111654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111654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11172512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8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3.7914691943127903E-2</c:v>
              </c:pt>
              <c:pt idx="1">
                <c:v>2.4038461538461502E-2</c:v>
              </c:pt>
              <c:pt idx="2">
                <c:v>6.0439560439560398E-2</c:v>
              </c:pt>
              <c:pt idx="3">
                <c:v>6.5217391304347797E-2</c:v>
              </c:pt>
              <c:pt idx="4">
                <c:v>0.105263157894736</c:v>
              </c:pt>
              <c:pt idx="5">
                <c:v>0.12295081967213101</c:v>
              </c:pt>
              <c:pt idx="6">
                <c:v>0.10062893081761</c:v>
              </c:pt>
              <c:pt idx="7">
                <c:v>9.4915254237288096E-2</c:v>
              </c:pt>
              <c:pt idx="8">
                <c:v>4.8780487804878002E-2</c:v>
              </c:pt>
              <c:pt idx="9">
                <c:v>7.5301204819277101E-2</c:v>
              </c:pt>
              <c:pt idx="10">
                <c:v>7.5208913649025003E-2</c:v>
              </c:pt>
              <c:pt idx="11">
                <c:v>6.6508313539192301E-2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11163264"/>
        <c:axId val="1511143136"/>
      </c:barChart>
      <c:catAx>
        <c:axId val="1511163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111431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111431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11163264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8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</c:v>
              </c:pt>
              <c:pt idx="2">
                <c:v>0.108695652173913</c:v>
              </c:pt>
              <c:pt idx="3">
                <c:v>0.29323308270676601</c:v>
              </c:pt>
              <c:pt idx="4">
                <c:v>0.21311475409836</c:v>
              </c:pt>
              <c:pt idx="5">
                <c:v>0.22641509433962201</c:v>
              </c:pt>
              <c:pt idx="6">
                <c:v>0.15932203389830499</c:v>
              </c:pt>
              <c:pt idx="7">
                <c:v>9.0592334494773497E-2</c:v>
              </c:pt>
              <c:pt idx="8">
                <c:v>0.15963855421686701</c:v>
              </c:pt>
              <c:pt idx="9">
                <c:v>0.10306406685236701</c:v>
              </c:pt>
              <c:pt idx="10">
                <c:v>0.14964370546318201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11165984"/>
        <c:axId val="1511166528"/>
      </c:barChart>
      <c:catAx>
        <c:axId val="1511165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111665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111665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11165984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8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3.7914691943127903E-2</c:v>
              </c:pt>
              <c:pt idx="1">
                <c:v>2.4038461538461502E-2</c:v>
              </c:pt>
              <c:pt idx="2">
                <c:v>6.0439560439560398E-2</c:v>
              </c:pt>
              <c:pt idx="3">
                <c:v>6.5217391304347797E-2</c:v>
              </c:pt>
              <c:pt idx="4">
                <c:v>0.105263157894736</c:v>
              </c:pt>
              <c:pt idx="5">
                <c:v>0.12295081967213101</c:v>
              </c:pt>
              <c:pt idx="6">
                <c:v>0.10062893081761</c:v>
              </c:pt>
              <c:pt idx="7">
                <c:v>9.4915254237288096E-2</c:v>
              </c:pt>
              <c:pt idx="8">
                <c:v>4.8780487804878002E-2</c:v>
              </c:pt>
              <c:pt idx="9">
                <c:v>7.5301204819277101E-2</c:v>
              </c:pt>
              <c:pt idx="10">
                <c:v>7.5208913649025003E-2</c:v>
              </c:pt>
              <c:pt idx="11">
                <c:v>6.6508313539192301E-2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11167072"/>
        <c:axId val="1511168704"/>
      </c:barChart>
      <c:catAx>
        <c:axId val="1511167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111687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1116870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11167072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8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</c:v>
              </c:pt>
              <c:pt idx="2">
                <c:v>0.108695652173913</c:v>
              </c:pt>
              <c:pt idx="3">
                <c:v>0.29323308270676601</c:v>
              </c:pt>
              <c:pt idx="4">
                <c:v>0.21311475409836</c:v>
              </c:pt>
              <c:pt idx="5">
                <c:v>0.22641509433962201</c:v>
              </c:pt>
              <c:pt idx="6">
                <c:v>0.15932203389830499</c:v>
              </c:pt>
              <c:pt idx="7">
                <c:v>9.0592334494773497E-2</c:v>
              </c:pt>
              <c:pt idx="8">
                <c:v>0.15963855421686701</c:v>
              </c:pt>
              <c:pt idx="9">
                <c:v>0.10306406685236701</c:v>
              </c:pt>
              <c:pt idx="10">
                <c:v>0.14964370546318201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11169248"/>
        <c:axId val="1511173056"/>
      </c:barChart>
      <c:catAx>
        <c:axId val="1511169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111730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111730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11169248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8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3.7914691943127903E-2</c:v>
              </c:pt>
              <c:pt idx="1">
                <c:v>2.4038461538461502E-2</c:v>
              </c:pt>
              <c:pt idx="2">
                <c:v>6.0439560439560398E-2</c:v>
              </c:pt>
              <c:pt idx="3">
                <c:v>6.5217391304347797E-2</c:v>
              </c:pt>
              <c:pt idx="4">
                <c:v>0.105263157894736</c:v>
              </c:pt>
              <c:pt idx="5">
                <c:v>0.12295081967213101</c:v>
              </c:pt>
              <c:pt idx="6">
                <c:v>0.10062893081761</c:v>
              </c:pt>
              <c:pt idx="7">
                <c:v>9.4915254237288096E-2</c:v>
              </c:pt>
              <c:pt idx="8">
                <c:v>4.8780487804878002E-2</c:v>
              </c:pt>
              <c:pt idx="9">
                <c:v>7.5301204819277101E-2</c:v>
              </c:pt>
              <c:pt idx="10">
                <c:v>7.5208913649025003E-2</c:v>
              </c:pt>
              <c:pt idx="11">
                <c:v>6.6508313539192301E-2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11142048"/>
        <c:axId val="1511169792"/>
      </c:barChart>
      <c:catAx>
        <c:axId val="1511142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111697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111697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11142048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8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</c:v>
              </c:pt>
              <c:pt idx="2">
                <c:v>0.108695652173913</c:v>
              </c:pt>
              <c:pt idx="3">
                <c:v>0.29323308270676601</c:v>
              </c:pt>
              <c:pt idx="4">
                <c:v>0.21311475409836</c:v>
              </c:pt>
              <c:pt idx="5">
                <c:v>0.22641509433962201</c:v>
              </c:pt>
              <c:pt idx="6">
                <c:v>0.15932203389830499</c:v>
              </c:pt>
              <c:pt idx="7">
                <c:v>9.0592334494773497E-2</c:v>
              </c:pt>
              <c:pt idx="8">
                <c:v>0.15963855421686701</c:v>
              </c:pt>
              <c:pt idx="9">
                <c:v>0.10306406685236701</c:v>
              </c:pt>
              <c:pt idx="10">
                <c:v>0.14964370546318201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11173600"/>
        <c:axId val="1511175776"/>
      </c:barChart>
      <c:catAx>
        <c:axId val="1511173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111757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111757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11173600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3.7914691943127965E-2</c:v>
              </c:pt>
              <c:pt idx="1">
                <c:v>2.403846153846154E-2</c:v>
              </c:pt>
              <c:pt idx="2">
                <c:v>6.043956043956044E-2</c:v>
              </c:pt>
              <c:pt idx="3">
                <c:v>6.5217391304347824E-2</c:v>
              </c:pt>
              <c:pt idx="4">
                <c:v>0.10526315789473684</c:v>
              </c:pt>
              <c:pt idx="5">
                <c:v>0.12295081967213115</c:v>
              </c:pt>
              <c:pt idx="6">
                <c:v>0.10062893081761007</c:v>
              </c:pt>
              <c:pt idx="7">
                <c:v>9.4915254237288138E-2</c:v>
              </c:pt>
              <c:pt idx="8">
                <c:v>4.878048780487805E-2</c:v>
              </c:pt>
              <c:pt idx="9">
                <c:v>7.5301204819277115E-2</c:v>
              </c:pt>
              <c:pt idx="10">
                <c:v>7.5208913649025072E-2</c:v>
              </c:pt>
              <c:pt idx="11">
                <c:v>6.6508313539192399E-2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56294512"/>
        <c:axId val="1456295056"/>
      </c:barChart>
      <c:catAx>
        <c:axId val="1456294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562950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562950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56294512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8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3.7914691943127903E-2</c:v>
              </c:pt>
              <c:pt idx="1">
                <c:v>2.4038461538461502E-2</c:v>
              </c:pt>
              <c:pt idx="2">
                <c:v>6.0439560439560398E-2</c:v>
              </c:pt>
              <c:pt idx="3">
                <c:v>6.5217391304347797E-2</c:v>
              </c:pt>
              <c:pt idx="4">
                <c:v>0.105263157894736</c:v>
              </c:pt>
              <c:pt idx="5">
                <c:v>0.12295081967213101</c:v>
              </c:pt>
              <c:pt idx="6">
                <c:v>0.10062893081761</c:v>
              </c:pt>
              <c:pt idx="7">
                <c:v>9.4915254237288096E-2</c:v>
              </c:pt>
              <c:pt idx="8">
                <c:v>4.8780487804878002E-2</c:v>
              </c:pt>
              <c:pt idx="9">
                <c:v>7.5301204819277101E-2</c:v>
              </c:pt>
              <c:pt idx="10">
                <c:v>7.5208913649025003E-2</c:v>
              </c:pt>
              <c:pt idx="11">
                <c:v>6.6508313539192301E-2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11145312"/>
        <c:axId val="1511142592"/>
      </c:barChart>
      <c:catAx>
        <c:axId val="1511145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111425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111425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11145312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8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</c:v>
              </c:pt>
              <c:pt idx="2">
                <c:v>0.108695652173913</c:v>
              </c:pt>
              <c:pt idx="3">
                <c:v>0.29323308270676601</c:v>
              </c:pt>
              <c:pt idx="4">
                <c:v>0.21311475409836</c:v>
              </c:pt>
              <c:pt idx="5">
                <c:v>0.22641509433962201</c:v>
              </c:pt>
              <c:pt idx="6">
                <c:v>0.15932203389830499</c:v>
              </c:pt>
              <c:pt idx="7">
                <c:v>9.0592334494773497E-2</c:v>
              </c:pt>
              <c:pt idx="8">
                <c:v>0.15963855421686701</c:v>
              </c:pt>
              <c:pt idx="9">
                <c:v>0.10306406685236701</c:v>
              </c:pt>
              <c:pt idx="10">
                <c:v>0.14964370546318201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11148032"/>
        <c:axId val="1511148576"/>
      </c:barChart>
      <c:catAx>
        <c:axId val="1511148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111485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111485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11148032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8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3.7914691943127903E-2</c:v>
              </c:pt>
              <c:pt idx="1">
                <c:v>2.4038461538461502E-2</c:v>
              </c:pt>
              <c:pt idx="2">
                <c:v>6.0439560439560398E-2</c:v>
              </c:pt>
              <c:pt idx="3">
                <c:v>6.5217391304347797E-2</c:v>
              </c:pt>
              <c:pt idx="4">
                <c:v>0.105263157894736</c:v>
              </c:pt>
              <c:pt idx="5">
                <c:v>0.12295081967213101</c:v>
              </c:pt>
              <c:pt idx="6">
                <c:v>0.10062893081761</c:v>
              </c:pt>
              <c:pt idx="7">
                <c:v>9.4915254237288096E-2</c:v>
              </c:pt>
              <c:pt idx="8">
                <c:v>4.8780487804878002E-2</c:v>
              </c:pt>
              <c:pt idx="9">
                <c:v>7.5301204819277101E-2</c:v>
              </c:pt>
              <c:pt idx="10">
                <c:v>7.5208913649025003E-2</c:v>
              </c:pt>
              <c:pt idx="11">
                <c:v>6.6508313539192301E-2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11191552"/>
        <c:axId val="1511189920"/>
      </c:barChart>
      <c:catAx>
        <c:axId val="1511191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111899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111899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11191552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8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</c:v>
              </c:pt>
              <c:pt idx="2">
                <c:v>0.108695652173913</c:v>
              </c:pt>
              <c:pt idx="3">
                <c:v>0.29323308270676601</c:v>
              </c:pt>
              <c:pt idx="4">
                <c:v>0.21311475409836</c:v>
              </c:pt>
              <c:pt idx="5">
                <c:v>0.22641509433962201</c:v>
              </c:pt>
              <c:pt idx="6">
                <c:v>0.15932203389830499</c:v>
              </c:pt>
              <c:pt idx="7">
                <c:v>9.0592334494773497E-2</c:v>
              </c:pt>
              <c:pt idx="8">
                <c:v>0.15963855421686701</c:v>
              </c:pt>
              <c:pt idx="9">
                <c:v>0.10306406685236701</c:v>
              </c:pt>
              <c:pt idx="10">
                <c:v>0.14964370546318201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11182848"/>
        <c:axId val="1511192096"/>
      </c:barChart>
      <c:catAx>
        <c:axId val="1511182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111920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111920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11182848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8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3.7914691943127903E-2</c:v>
              </c:pt>
              <c:pt idx="1">
                <c:v>2.4038461538461502E-2</c:v>
              </c:pt>
              <c:pt idx="2">
                <c:v>6.0439560439560398E-2</c:v>
              </c:pt>
              <c:pt idx="3">
                <c:v>6.5217391304347797E-2</c:v>
              </c:pt>
              <c:pt idx="4">
                <c:v>0.105263157894736</c:v>
              </c:pt>
              <c:pt idx="5">
                <c:v>0.12295081967213101</c:v>
              </c:pt>
              <c:pt idx="6">
                <c:v>0.10062893081761</c:v>
              </c:pt>
              <c:pt idx="7">
                <c:v>9.4915254237288096E-2</c:v>
              </c:pt>
              <c:pt idx="8">
                <c:v>4.8780487804878002E-2</c:v>
              </c:pt>
              <c:pt idx="9">
                <c:v>7.5301204819277101E-2</c:v>
              </c:pt>
              <c:pt idx="10">
                <c:v>7.5208913649025003E-2</c:v>
              </c:pt>
              <c:pt idx="11">
                <c:v>6.6508313539192301E-2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11186112"/>
        <c:axId val="1511200800"/>
      </c:barChart>
      <c:catAx>
        <c:axId val="1511186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112008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112008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11186112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8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</c:v>
              </c:pt>
              <c:pt idx="2">
                <c:v>0.108695652173913</c:v>
              </c:pt>
              <c:pt idx="3">
                <c:v>0.29323308270676601</c:v>
              </c:pt>
              <c:pt idx="4">
                <c:v>0.21311475409836</c:v>
              </c:pt>
              <c:pt idx="5">
                <c:v>0.22641509433962201</c:v>
              </c:pt>
              <c:pt idx="6">
                <c:v>0.15932203389830499</c:v>
              </c:pt>
              <c:pt idx="7">
                <c:v>9.0592334494773497E-2</c:v>
              </c:pt>
              <c:pt idx="8">
                <c:v>0.15963855421686701</c:v>
              </c:pt>
              <c:pt idx="9">
                <c:v>0.10306406685236701</c:v>
              </c:pt>
              <c:pt idx="10">
                <c:v>0.14964370546318201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11191008"/>
        <c:axId val="1511198080"/>
      </c:barChart>
      <c:catAx>
        <c:axId val="1511191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111980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111980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11191008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8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3.7914691943127903E-2</c:v>
              </c:pt>
              <c:pt idx="1">
                <c:v>2.4038461538461502E-2</c:v>
              </c:pt>
              <c:pt idx="2">
                <c:v>6.0439560439560398E-2</c:v>
              </c:pt>
              <c:pt idx="3">
                <c:v>6.5217391304347797E-2</c:v>
              </c:pt>
              <c:pt idx="4">
                <c:v>0.105263157894736</c:v>
              </c:pt>
              <c:pt idx="5">
                <c:v>0.12295081967213101</c:v>
              </c:pt>
              <c:pt idx="6">
                <c:v>0.10062893081761</c:v>
              </c:pt>
              <c:pt idx="7">
                <c:v>9.4915254237288096E-2</c:v>
              </c:pt>
              <c:pt idx="8">
                <c:v>4.8780487804878002E-2</c:v>
              </c:pt>
              <c:pt idx="9">
                <c:v>7.5301204819277101E-2</c:v>
              </c:pt>
              <c:pt idx="10">
                <c:v>7.5208913649025003E-2</c:v>
              </c:pt>
              <c:pt idx="11">
                <c:v>6.6508313539192301E-2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11188832"/>
        <c:axId val="1511179040"/>
      </c:barChart>
      <c:catAx>
        <c:axId val="1511188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111790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111790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11188832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8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</c:v>
              </c:pt>
              <c:pt idx="2">
                <c:v>0.108695652173913</c:v>
              </c:pt>
              <c:pt idx="3">
                <c:v>0.29323308270676601</c:v>
              </c:pt>
              <c:pt idx="4">
                <c:v>0.21311475409836</c:v>
              </c:pt>
              <c:pt idx="5">
                <c:v>0.22641509433962201</c:v>
              </c:pt>
              <c:pt idx="6">
                <c:v>0.15932203389830499</c:v>
              </c:pt>
              <c:pt idx="7">
                <c:v>9.0592334494773497E-2</c:v>
              </c:pt>
              <c:pt idx="8">
                <c:v>0.15963855421686701</c:v>
              </c:pt>
              <c:pt idx="9">
                <c:v>0.10306406685236701</c:v>
              </c:pt>
              <c:pt idx="10">
                <c:v>0.14964370546318201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11176864"/>
        <c:axId val="1511177408"/>
      </c:barChart>
      <c:catAx>
        <c:axId val="1511176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111774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111774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11176864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8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3.7914691943127903E-2</c:v>
              </c:pt>
              <c:pt idx="1">
                <c:v>2.4038461538461502E-2</c:v>
              </c:pt>
              <c:pt idx="2">
                <c:v>6.0439560439560398E-2</c:v>
              </c:pt>
              <c:pt idx="3">
                <c:v>6.5217391304347797E-2</c:v>
              </c:pt>
              <c:pt idx="4">
                <c:v>0.105263157894736</c:v>
              </c:pt>
              <c:pt idx="5">
                <c:v>0.12295081967213101</c:v>
              </c:pt>
              <c:pt idx="6">
                <c:v>0.10062893081761</c:v>
              </c:pt>
              <c:pt idx="7">
                <c:v>9.4915254237288096E-2</c:v>
              </c:pt>
              <c:pt idx="8">
                <c:v>4.8780487804878002E-2</c:v>
              </c:pt>
              <c:pt idx="9">
                <c:v>7.5301204819277101E-2</c:v>
              </c:pt>
              <c:pt idx="10">
                <c:v>7.5208913649025003E-2</c:v>
              </c:pt>
              <c:pt idx="11">
                <c:v>6.6508313539192301E-2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11193184"/>
        <c:axId val="1511201344"/>
      </c:barChart>
      <c:catAx>
        <c:axId val="1511193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112013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112013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11193184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8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</c:v>
              </c:pt>
              <c:pt idx="2">
                <c:v>0.108695652173913</c:v>
              </c:pt>
              <c:pt idx="3">
                <c:v>0.29323308270676601</c:v>
              </c:pt>
              <c:pt idx="4">
                <c:v>0.21311475409836</c:v>
              </c:pt>
              <c:pt idx="5">
                <c:v>0.22641509433962201</c:v>
              </c:pt>
              <c:pt idx="6">
                <c:v>0.15932203389830499</c:v>
              </c:pt>
              <c:pt idx="7">
                <c:v>9.0592334494773497E-2</c:v>
              </c:pt>
              <c:pt idx="8">
                <c:v>0.15963855421686701</c:v>
              </c:pt>
              <c:pt idx="9">
                <c:v>0.10306406685236701</c:v>
              </c:pt>
              <c:pt idx="10">
                <c:v>0.14964370546318201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11196448"/>
        <c:axId val="1511200256"/>
      </c:barChart>
      <c:catAx>
        <c:axId val="1511196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112002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112002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11196448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0.10989010989010989</c:v>
              </c:pt>
              <c:pt idx="2">
                <c:v>0.10869565217391304</c:v>
              </c:pt>
              <c:pt idx="3">
                <c:v>0.2932330827067669</c:v>
              </c:pt>
              <c:pt idx="4">
                <c:v>0.21311475409836064</c:v>
              </c:pt>
              <c:pt idx="5">
                <c:v>0.22641509433962265</c:v>
              </c:pt>
              <c:pt idx="6">
                <c:v>0.15932203389830507</c:v>
              </c:pt>
              <c:pt idx="7">
                <c:v>9.0592334494773524E-2</c:v>
              </c:pt>
              <c:pt idx="8">
                <c:v>0.15963855421686746</c:v>
              </c:pt>
              <c:pt idx="9">
                <c:v>0.10306406685236769</c:v>
              </c:pt>
              <c:pt idx="10">
                <c:v>0.1496437054631829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56296144"/>
        <c:axId val="1456882608"/>
      </c:barChart>
      <c:catAx>
        <c:axId val="1456296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568826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568826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56296144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8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3.7914691943127903E-2</c:v>
              </c:pt>
              <c:pt idx="1">
                <c:v>2.4038461538461502E-2</c:v>
              </c:pt>
              <c:pt idx="2">
                <c:v>6.0439560439560398E-2</c:v>
              </c:pt>
              <c:pt idx="3">
                <c:v>6.5217391304347797E-2</c:v>
              </c:pt>
              <c:pt idx="4">
                <c:v>0.105263157894736</c:v>
              </c:pt>
              <c:pt idx="5">
                <c:v>0.12295081967213101</c:v>
              </c:pt>
              <c:pt idx="6">
                <c:v>0.10062893081761</c:v>
              </c:pt>
              <c:pt idx="7">
                <c:v>9.4915254237288096E-2</c:v>
              </c:pt>
              <c:pt idx="8">
                <c:v>4.8780487804878002E-2</c:v>
              </c:pt>
              <c:pt idx="9">
                <c:v>7.5301204819277101E-2</c:v>
              </c:pt>
              <c:pt idx="10">
                <c:v>7.5208913649025003E-2</c:v>
              </c:pt>
              <c:pt idx="11">
                <c:v>6.6508313539192301E-2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11183392"/>
        <c:axId val="1511192640"/>
      </c:barChart>
      <c:catAx>
        <c:axId val="1511183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111926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111926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11183392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8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</c:v>
              </c:pt>
              <c:pt idx="2">
                <c:v>0.108695652173913</c:v>
              </c:pt>
              <c:pt idx="3">
                <c:v>0.29323308270676601</c:v>
              </c:pt>
              <c:pt idx="4">
                <c:v>0.21311475409836</c:v>
              </c:pt>
              <c:pt idx="5">
                <c:v>0.22641509433962201</c:v>
              </c:pt>
              <c:pt idx="6">
                <c:v>0.15932203389830499</c:v>
              </c:pt>
              <c:pt idx="7">
                <c:v>9.0592334494773497E-2</c:v>
              </c:pt>
              <c:pt idx="8">
                <c:v>0.15963855421686701</c:v>
              </c:pt>
              <c:pt idx="9">
                <c:v>0.10306406685236701</c:v>
              </c:pt>
              <c:pt idx="10">
                <c:v>0.14964370546318201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11189376"/>
        <c:axId val="1511177952"/>
      </c:barChart>
      <c:catAx>
        <c:axId val="1511189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111779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111779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11189376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8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3.7914691943127903E-2</c:v>
              </c:pt>
              <c:pt idx="1">
                <c:v>2.4038461538461502E-2</c:v>
              </c:pt>
              <c:pt idx="2">
                <c:v>6.0439560439560398E-2</c:v>
              </c:pt>
              <c:pt idx="3">
                <c:v>6.5217391304347797E-2</c:v>
              </c:pt>
              <c:pt idx="4">
                <c:v>0.105263157894736</c:v>
              </c:pt>
              <c:pt idx="5">
                <c:v>0.12295081967213101</c:v>
              </c:pt>
              <c:pt idx="6">
                <c:v>0.10062893081761</c:v>
              </c:pt>
              <c:pt idx="7">
                <c:v>9.4915254237288096E-2</c:v>
              </c:pt>
              <c:pt idx="8">
                <c:v>4.8780487804878002E-2</c:v>
              </c:pt>
              <c:pt idx="9">
                <c:v>7.5301204819277101E-2</c:v>
              </c:pt>
              <c:pt idx="10">
                <c:v>7.5208913649025003E-2</c:v>
              </c:pt>
              <c:pt idx="11">
                <c:v>6.6508313539192301E-2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11187200"/>
        <c:axId val="1511178496"/>
      </c:barChart>
      <c:catAx>
        <c:axId val="1511187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111784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111784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11187200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8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</c:v>
              </c:pt>
              <c:pt idx="2">
                <c:v>0.108695652173913</c:v>
              </c:pt>
              <c:pt idx="3">
                <c:v>0.29323308270676601</c:v>
              </c:pt>
              <c:pt idx="4">
                <c:v>0.21311475409836</c:v>
              </c:pt>
              <c:pt idx="5">
                <c:v>0.22641509433962201</c:v>
              </c:pt>
              <c:pt idx="6">
                <c:v>0.15932203389830499</c:v>
              </c:pt>
              <c:pt idx="7">
                <c:v>9.0592334494773497E-2</c:v>
              </c:pt>
              <c:pt idx="8">
                <c:v>0.15963855421686701</c:v>
              </c:pt>
              <c:pt idx="9">
                <c:v>0.10306406685236701</c:v>
              </c:pt>
              <c:pt idx="10">
                <c:v>0.14964370546318201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11181216"/>
        <c:axId val="1511190464"/>
      </c:barChart>
      <c:catAx>
        <c:axId val="1511181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111904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111904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11181216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8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3.7914691943127903E-2</c:v>
              </c:pt>
              <c:pt idx="1">
                <c:v>2.4038461538461502E-2</c:v>
              </c:pt>
              <c:pt idx="2">
                <c:v>6.0439560439560398E-2</c:v>
              </c:pt>
              <c:pt idx="3">
                <c:v>6.5217391304347797E-2</c:v>
              </c:pt>
              <c:pt idx="4">
                <c:v>0.105263157894736</c:v>
              </c:pt>
              <c:pt idx="5">
                <c:v>0.12295081967213101</c:v>
              </c:pt>
              <c:pt idx="6">
                <c:v>0.10062893081761</c:v>
              </c:pt>
              <c:pt idx="7">
                <c:v>9.4915254237288096E-2</c:v>
              </c:pt>
              <c:pt idx="8">
                <c:v>4.8780487804878002E-2</c:v>
              </c:pt>
              <c:pt idx="9">
                <c:v>7.5301204819277101E-2</c:v>
              </c:pt>
              <c:pt idx="10">
                <c:v>7.5208913649025003E-2</c:v>
              </c:pt>
              <c:pt idx="11">
                <c:v>6.6508313539192301E-2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11179584"/>
        <c:axId val="1511196992"/>
      </c:barChart>
      <c:catAx>
        <c:axId val="1511179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111969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111969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11179584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8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</c:v>
              </c:pt>
              <c:pt idx="2">
                <c:v>0.108695652173913</c:v>
              </c:pt>
              <c:pt idx="3">
                <c:v>0.29323308270676601</c:v>
              </c:pt>
              <c:pt idx="4">
                <c:v>0.21311475409836</c:v>
              </c:pt>
              <c:pt idx="5">
                <c:v>0.22641509433962201</c:v>
              </c:pt>
              <c:pt idx="6">
                <c:v>0.15932203389830499</c:v>
              </c:pt>
              <c:pt idx="7">
                <c:v>9.0592334494773497E-2</c:v>
              </c:pt>
              <c:pt idx="8">
                <c:v>0.15963855421686701</c:v>
              </c:pt>
              <c:pt idx="9">
                <c:v>0.10306406685236701</c:v>
              </c:pt>
              <c:pt idx="10">
                <c:v>0.14964370546318201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11198624"/>
        <c:axId val="1511183936"/>
      </c:barChart>
      <c:catAx>
        <c:axId val="1511198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111839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111839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11198624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8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3.7914691943127903E-2</c:v>
              </c:pt>
              <c:pt idx="1">
                <c:v>2.4038461538461502E-2</c:v>
              </c:pt>
              <c:pt idx="2">
                <c:v>6.0439560439560398E-2</c:v>
              </c:pt>
              <c:pt idx="3">
                <c:v>6.5217391304347797E-2</c:v>
              </c:pt>
              <c:pt idx="4">
                <c:v>0.105263157894736</c:v>
              </c:pt>
              <c:pt idx="5">
                <c:v>0.12295081967213101</c:v>
              </c:pt>
              <c:pt idx="6">
                <c:v>0.10062893081761</c:v>
              </c:pt>
              <c:pt idx="7">
                <c:v>9.4915254237288096E-2</c:v>
              </c:pt>
              <c:pt idx="8">
                <c:v>4.8780487804878002E-2</c:v>
              </c:pt>
              <c:pt idx="9">
                <c:v>7.5301204819277101E-2</c:v>
              </c:pt>
              <c:pt idx="10">
                <c:v>7.5208913649025003E-2</c:v>
              </c:pt>
              <c:pt idx="11">
                <c:v>6.6508313539192301E-2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11186656"/>
        <c:axId val="1511195904"/>
      </c:barChart>
      <c:catAx>
        <c:axId val="1511186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111959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1119590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11186656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8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</c:v>
              </c:pt>
              <c:pt idx="2">
                <c:v>0.108695652173913</c:v>
              </c:pt>
              <c:pt idx="3">
                <c:v>0.29323308270676601</c:v>
              </c:pt>
              <c:pt idx="4">
                <c:v>0.21311475409836</c:v>
              </c:pt>
              <c:pt idx="5">
                <c:v>0.22641509433962201</c:v>
              </c:pt>
              <c:pt idx="6">
                <c:v>0.15932203389830499</c:v>
              </c:pt>
              <c:pt idx="7">
                <c:v>9.0592334494773497E-2</c:v>
              </c:pt>
              <c:pt idx="8">
                <c:v>0.15963855421686701</c:v>
              </c:pt>
              <c:pt idx="9">
                <c:v>0.10306406685236701</c:v>
              </c:pt>
              <c:pt idx="10">
                <c:v>0.14964370546318201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11193728"/>
        <c:axId val="1511194272"/>
      </c:barChart>
      <c:catAx>
        <c:axId val="1511193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111942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1119427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11193728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8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3.7914691943127903E-2</c:v>
              </c:pt>
              <c:pt idx="1">
                <c:v>2.4038461538461502E-2</c:v>
              </c:pt>
              <c:pt idx="2">
                <c:v>6.0439560439560398E-2</c:v>
              </c:pt>
              <c:pt idx="3">
                <c:v>6.5217391304347797E-2</c:v>
              </c:pt>
              <c:pt idx="4">
                <c:v>0.105263157894736</c:v>
              </c:pt>
              <c:pt idx="5">
                <c:v>0.12295081967213101</c:v>
              </c:pt>
              <c:pt idx="6">
                <c:v>0.10062893081761</c:v>
              </c:pt>
              <c:pt idx="7">
                <c:v>9.4915254237288096E-2</c:v>
              </c:pt>
              <c:pt idx="8">
                <c:v>4.8780487804878002E-2</c:v>
              </c:pt>
              <c:pt idx="9">
                <c:v>7.5301204819277101E-2</c:v>
              </c:pt>
              <c:pt idx="10">
                <c:v>7.5208913649025003E-2</c:v>
              </c:pt>
              <c:pt idx="11">
                <c:v>6.6508313539192301E-2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11185024"/>
        <c:axId val="1511187744"/>
      </c:barChart>
      <c:catAx>
        <c:axId val="1511185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111877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111877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11185024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8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</c:v>
              </c:pt>
              <c:pt idx="2">
                <c:v>0.108695652173913</c:v>
              </c:pt>
              <c:pt idx="3">
                <c:v>0.29323308270676601</c:v>
              </c:pt>
              <c:pt idx="4">
                <c:v>0.21311475409836</c:v>
              </c:pt>
              <c:pt idx="5">
                <c:v>0.22641509433962201</c:v>
              </c:pt>
              <c:pt idx="6">
                <c:v>0.15932203389830499</c:v>
              </c:pt>
              <c:pt idx="7">
                <c:v>9.0592334494773497E-2</c:v>
              </c:pt>
              <c:pt idx="8">
                <c:v>0.15963855421686701</c:v>
              </c:pt>
              <c:pt idx="9">
                <c:v>0.10306406685236701</c:v>
              </c:pt>
              <c:pt idx="10">
                <c:v>0.14964370546318201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11194816"/>
        <c:axId val="1511195360"/>
      </c:barChart>
      <c:catAx>
        <c:axId val="1511194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111953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111953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11194816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3.7914691943127965E-2</c:v>
              </c:pt>
              <c:pt idx="1">
                <c:v>2.403846153846154E-2</c:v>
              </c:pt>
              <c:pt idx="2">
                <c:v>6.043956043956044E-2</c:v>
              </c:pt>
              <c:pt idx="3">
                <c:v>6.5217391304347824E-2</c:v>
              </c:pt>
              <c:pt idx="4">
                <c:v>0.10526315789473684</c:v>
              </c:pt>
              <c:pt idx="5">
                <c:v>0.12295081967213115</c:v>
              </c:pt>
              <c:pt idx="6">
                <c:v>0.10062893081761007</c:v>
              </c:pt>
              <c:pt idx="7">
                <c:v>9.4915254237288138E-2</c:v>
              </c:pt>
              <c:pt idx="8">
                <c:v>4.878048780487805E-2</c:v>
              </c:pt>
              <c:pt idx="9">
                <c:v>7.5301204819277115E-2</c:v>
              </c:pt>
              <c:pt idx="10">
                <c:v>7.5208913649025072E-2</c:v>
              </c:pt>
              <c:pt idx="11">
                <c:v>6.6508313539192399E-2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56878256"/>
        <c:axId val="1456878800"/>
      </c:barChart>
      <c:catAx>
        <c:axId val="1456878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568788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568788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56878256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8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3.7914691943127903E-2</c:v>
              </c:pt>
              <c:pt idx="1">
                <c:v>2.4038461538461502E-2</c:v>
              </c:pt>
              <c:pt idx="2">
                <c:v>6.0439560439560398E-2</c:v>
              </c:pt>
              <c:pt idx="3">
                <c:v>6.5217391304347797E-2</c:v>
              </c:pt>
              <c:pt idx="4">
                <c:v>0.105263157894736</c:v>
              </c:pt>
              <c:pt idx="5">
                <c:v>0.12295081967213101</c:v>
              </c:pt>
              <c:pt idx="6">
                <c:v>0.10062893081761</c:v>
              </c:pt>
              <c:pt idx="7">
                <c:v>9.4915254237288096E-2</c:v>
              </c:pt>
              <c:pt idx="8">
                <c:v>4.8780487804878002E-2</c:v>
              </c:pt>
              <c:pt idx="9">
                <c:v>7.5301204819277101E-2</c:v>
              </c:pt>
              <c:pt idx="10">
                <c:v>7.5208913649025003E-2</c:v>
              </c:pt>
              <c:pt idx="11">
                <c:v>6.6508313539192301E-2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11197536"/>
        <c:axId val="1511199168"/>
      </c:barChart>
      <c:catAx>
        <c:axId val="1511197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111991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111991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11197536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8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</c:v>
              </c:pt>
              <c:pt idx="2">
                <c:v>0.108695652173913</c:v>
              </c:pt>
              <c:pt idx="3">
                <c:v>0.29323308270676601</c:v>
              </c:pt>
              <c:pt idx="4">
                <c:v>0.21311475409836</c:v>
              </c:pt>
              <c:pt idx="5">
                <c:v>0.22641509433962201</c:v>
              </c:pt>
              <c:pt idx="6">
                <c:v>0.15932203389830499</c:v>
              </c:pt>
              <c:pt idx="7">
                <c:v>9.0592334494773497E-2</c:v>
              </c:pt>
              <c:pt idx="8">
                <c:v>0.15963855421686701</c:v>
              </c:pt>
              <c:pt idx="9">
                <c:v>0.10306406685236701</c:v>
              </c:pt>
              <c:pt idx="10">
                <c:v>0.14964370546318201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11199712"/>
        <c:axId val="1511180128"/>
      </c:barChart>
      <c:catAx>
        <c:axId val="1511199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111801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111801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11199712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8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3.7914691943127903E-2</c:v>
              </c:pt>
              <c:pt idx="1">
                <c:v>2.4038461538461502E-2</c:v>
              </c:pt>
              <c:pt idx="2">
                <c:v>6.0439560439560398E-2</c:v>
              </c:pt>
              <c:pt idx="3">
                <c:v>6.5217391304347797E-2</c:v>
              </c:pt>
              <c:pt idx="4">
                <c:v>0.105263157894736</c:v>
              </c:pt>
              <c:pt idx="5">
                <c:v>0.12295081967213101</c:v>
              </c:pt>
              <c:pt idx="6">
                <c:v>0.10062893081761</c:v>
              </c:pt>
              <c:pt idx="7">
                <c:v>9.4915254237288096E-2</c:v>
              </c:pt>
              <c:pt idx="8">
                <c:v>4.8780487804878002E-2</c:v>
              </c:pt>
              <c:pt idx="9">
                <c:v>7.5301204819277101E-2</c:v>
              </c:pt>
              <c:pt idx="10">
                <c:v>7.5208913649025003E-2</c:v>
              </c:pt>
              <c:pt idx="11">
                <c:v>6.6508313539192301E-2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11182304"/>
        <c:axId val="1511201888"/>
      </c:barChart>
      <c:catAx>
        <c:axId val="1511182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112018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112018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11182304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8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</c:v>
              </c:pt>
              <c:pt idx="2">
                <c:v>0.108695652173913</c:v>
              </c:pt>
              <c:pt idx="3">
                <c:v>0.29323308270676601</c:v>
              </c:pt>
              <c:pt idx="4">
                <c:v>0.21311475409836</c:v>
              </c:pt>
              <c:pt idx="5">
                <c:v>0.22641509433962201</c:v>
              </c:pt>
              <c:pt idx="6">
                <c:v>0.15932203389830499</c:v>
              </c:pt>
              <c:pt idx="7">
                <c:v>9.0592334494773497E-2</c:v>
              </c:pt>
              <c:pt idx="8">
                <c:v>0.15963855421686701</c:v>
              </c:pt>
              <c:pt idx="9">
                <c:v>0.10306406685236701</c:v>
              </c:pt>
              <c:pt idx="10">
                <c:v>0.14964370546318201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11176320"/>
        <c:axId val="1511184480"/>
      </c:barChart>
      <c:catAx>
        <c:axId val="1511176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111844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111844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11176320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84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3.7914691943127903E-2</c:v>
              </c:pt>
              <c:pt idx="1">
                <c:v>2.4038461538461502E-2</c:v>
              </c:pt>
              <c:pt idx="2">
                <c:v>6.0439560439560398E-2</c:v>
              </c:pt>
              <c:pt idx="3">
                <c:v>6.5217391304347797E-2</c:v>
              </c:pt>
              <c:pt idx="4">
                <c:v>0.105263157894736</c:v>
              </c:pt>
              <c:pt idx="5">
                <c:v>0.12295081967213101</c:v>
              </c:pt>
              <c:pt idx="6">
                <c:v>0.10062893081761</c:v>
              </c:pt>
              <c:pt idx="7">
                <c:v>9.4915254237288096E-2</c:v>
              </c:pt>
              <c:pt idx="8">
                <c:v>4.8780487804878002E-2</c:v>
              </c:pt>
              <c:pt idx="9">
                <c:v>7.5301204819277101E-2</c:v>
              </c:pt>
              <c:pt idx="10">
                <c:v>7.5208913649025003E-2</c:v>
              </c:pt>
              <c:pt idx="11">
                <c:v>6.6508313539192301E-2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11185568"/>
        <c:axId val="1511180672"/>
      </c:barChart>
      <c:catAx>
        <c:axId val="1511185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111806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1118067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11185568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84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</c:v>
              </c:pt>
              <c:pt idx="2">
                <c:v>0.108695652173913</c:v>
              </c:pt>
              <c:pt idx="3">
                <c:v>0.29323308270676601</c:v>
              </c:pt>
              <c:pt idx="4">
                <c:v>0.21311475409836</c:v>
              </c:pt>
              <c:pt idx="5">
                <c:v>0.22641509433962201</c:v>
              </c:pt>
              <c:pt idx="6">
                <c:v>0.15932203389830499</c:v>
              </c:pt>
              <c:pt idx="7">
                <c:v>9.0592334494773497E-2</c:v>
              </c:pt>
              <c:pt idx="8">
                <c:v>0.15963855421686701</c:v>
              </c:pt>
              <c:pt idx="9">
                <c:v>0.10306406685236701</c:v>
              </c:pt>
              <c:pt idx="10">
                <c:v>0.14964370546318201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11181760"/>
        <c:axId val="1511188288"/>
      </c:barChart>
      <c:catAx>
        <c:axId val="1511181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111882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111882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11181760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84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3.7914691943127903E-2</c:v>
              </c:pt>
              <c:pt idx="1">
                <c:v>2.4038461538461502E-2</c:v>
              </c:pt>
              <c:pt idx="2">
                <c:v>6.0439560439560398E-2</c:v>
              </c:pt>
              <c:pt idx="3">
                <c:v>6.5217391304347797E-2</c:v>
              </c:pt>
              <c:pt idx="4">
                <c:v>0.105263157894736</c:v>
              </c:pt>
              <c:pt idx="5">
                <c:v>0.12295081967213101</c:v>
              </c:pt>
              <c:pt idx="6">
                <c:v>0.10062893081761</c:v>
              </c:pt>
              <c:pt idx="7">
                <c:v>9.4915254237288096E-2</c:v>
              </c:pt>
              <c:pt idx="8">
                <c:v>4.8780487804878002E-2</c:v>
              </c:pt>
              <c:pt idx="9">
                <c:v>7.5301204819277101E-2</c:v>
              </c:pt>
              <c:pt idx="10">
                <c:v>7.5208913649025003E-2</c:v>
              </c:pt>
              <c:pt idx="11">
                <c:v>6.6508313539192301E-2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11080576"/>
        <c:axId val="1511097984"/>
      </c:barChart>
      <c:catAx>
        <c:axId val="1511080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110979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110979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11080576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84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</c:v>
              </c:pt>
              <c:pt idx="2">
                <c:v>0.108695652173913</c:v>
              </c:pt>
              <c:pt idx="3">
                <c:v>0.29323308270676601</c:v>
              </c:pt>
              <c:pt idx="4">
                <c:v>0.21311475409836</c:v>
              </c:pt>
              <c:pt idx="5">
                <c:v>0.22641509433962201</c:v>
              </c:pt>
              <c:pt idx="6">
                <c:v>0.15932203389830499</c:v>
              </c:pt>
              <c:pt idx="7">
                <c:v>9.0592334494773497E-2</c:v>
              </c:pt>
              <c:pt idx="8">
                <c:v>0.15963855421686701</c:v>
              </c:pt>
              <c:pt idx="9">
                <c:v>0.10306406685236701</c:v>
              </c:pt>
              <c:pt idx="10">
                <c:v>0.14964370546318201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11094720"/>
        <c:axId val="1511104512"/>
      </c:barChart>
      <c:catAx>
        <c:axId val="1511094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111045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111045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11094720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84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3.7914691943127903E-2</c:v>
              </c:pt>
              <c:pt idx="1">
                <c:v>2.4038461538461502E-2</c:v>
              </c:pt>
              <c:pt idx="2">
                <c:v>6.0439560439560398E-2</c:v>
              </c:pt>
              <c:pt idx="3">
                <c:v>6.5217391304347797E-2</c:v>
              </c:pt>
              <c:pt idx="4">
                <c:v>0.105263157894736</c:v>
              </c:pt>
              <c:pt idx="5">
                <c:v>0.12295081967213101</c:v>
              </c:pt>
              <c:pt idx="6">
                <c:v>0.10062893081761</c:v>
              </c:pt>
              <c:pt idx="7">
                <c:v>9.4915254237288096E-2</c:v>
              </c:pt>
              <c:pt idx="8">
                <c:v>4.8780487804878002E-2</c:v>
              </c:pt>
              <c:pt idx="9">
                <c:v>7.5301204819277101E-2</c:v>
              </c:pt>
              <c:pt idx="10">
                <c:v>7.5208913649025003E-2</c:v>
              </c:pt>
              <c:pt idx="11">
                <c:v>6.6508313539192301E-2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11093632"/>
        <c:axId val="1511073504"/>
      </c:barChart>
      <c:catAx>
        <c:axId val="1511093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110735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1107350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11093632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84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</c:v>
              </c:pt>
              <c:pt idx="2">
                <c:v>0.108695652173913</c:v>
              </c:pt>
              <c:pt idx="3">
                <c:v>0.29323308270676601</c:v>
              </c:pt>
              <c:pt idx="4">
                <c:v>0.21311475409836</c:v>
              </c:pt>
              <c:pt idx="5">
                <c:v>0.22641509433962201</c:v>
              </c:pt>
              <c:pt idx="6">
                <c:v>0.15932203389830499</c:v>
              </c:pt>
              <c:pt idx="7">
                <c:v>9.0592334494773497E-2</c:v>
              </c:pt>
              <c:pt idx="8">
                <c:v>0.15963855421686701</c:v>
              </c:pt>
              <c:pt idx="9">
                <c:v>0.10306406685236701</c:v>
              </c:pt>
              <c:pt idx="10">
                <c:v>0.14964370546318201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11087648"/>
        <c:axId val="1511086560"/>
      </c:barChart>
      <c:catAx>
        <c:axId val="1511087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110865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110865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11087648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0.10989010989010989</c:v>
              </c:pt>
              <c:pt idx="2">
                <c:v>0.10869565217391304</c:v>
              </c:pt>
              <c:pt idx="3">
                <c:v>0.2932330827067669</c:v>
              </c:pt>
              <c:pt idx="4">
                <c:v>0.21311475409836064</c:v>
              </c:pt>
              <c:pt idx="5">
                <c:v>0.22641509433962265</c:v>
              </c:pt>
              <c:pt idx="6">
                <c:v>0.15932203389830507</c:v>
              </c:pt>
              <c:pt idx="7">
                <c:v>9.0592334494773524E-2</c:v>
              </c:pt>
              <c:pt idx="8">
                <c:v>0.15963855421686746</c:v>
              </c:pt>
              <c:pt idx="9">
                <c:v>0.10306406685236769</c:v>
              </c:pt>
              <c:pt idx="10">
                <c:v>0.1496437054631829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56879888"/>
        <c:axId val="1456881520"/>
      </c:barChart>
      <c:catAx>
        <c:axId val="1456879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568815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568815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56879888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85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3.7914691943127903E-2</c:v>
              </c:pt>
              <c:pt idx="1">
                <c:v>2.4038461538461502E-2</c:v>
              </c:pt>
              <c:pt idx="2">
                <c:v>6.0439560439560398E-2</c:v>
              </c:pt>
              <c:pt idx="3">
                <c:v>6.5217391304347797E-2</c:v>
              </c:pt>
              <c:pt idx="4">
                <c:v>0.105263157894736</c:v>
              </c:pt>
              <c:pt idx="5">
                <c:v>0.12295081967213101</c:v>
              </c:pt>
              <c:pt idx="6">
                <c:v>0.10062893081761</c:v>
              </c:pt>
              <c:pt idx="7">
                <c:v>9.4915254237288096E-2</c:v>
              </c:pt>
              <c:pt idx="8">
                <c:v>4.8780487804878002E-2</c:v>
              </c:pt>
              <c:pt idx="9">
                <c:v>7.5301204819277101E-2</c:v>
              </c:pt>
              <c:pt idx="10">
                <c:v>7.5208913649025003E-2</c:v>
              </c:pt>
              <c:pt idx="11">
                <c:v>6.6508313539192301E-2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11075136"/>
        <c:axId val="1511094176"/>
      </c:barChart>
      <c:catAx>
        <c:axId val="1511075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110941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110941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11075136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85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</c:v>
              </c:pt>
              <c:pt idx="2">
                <c:v>0.108695652173913</c:v>
              </c:pt>
              <c:pt idx="3">
                <c:v>0.29323308270676601</c:v>
              </c:pt>
              <c:pt idx="4">
                <c:v>0.21311475409836</c:v>
              </c:pt>
              <c:pt idx="5">
                <c:v>0.22641509433962201</c:v>
              </c:pt>
              <c:pt idx="6">
                <c:v>0.15932203389830499</c:v>
              </c:pt>
              <c:pt idx="7">
                <c:v>9.0592334494773497E-2</c:v>
              </c:pt>
              <c:pt idx="8">
                <c:v>0.15963855421686701</c:v>
              </c:pt>
              <c:pt idx="9">
                <c:v>0.10306406685236701</c:v>
              </c:pt>
              <c:pt idx="10">
                <c:v>0.14964370546318201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11103424"/>
        <c:axId val="1511071872"/>
      </c:barChart>
      <c:catAx>
        <c:axId val="1511103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110718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1107187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11103424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85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3.7914691943127903E-2</c:v>
              </c:pt>
              <c:pt idx="1">
                <c:v>2.4038461538461502E-2</c:v>
              </c:pt>
              <c:pt idx="2">
                <c:v>6.0439560439560398E-2</c:v>
              </c:pt>
              <c:pt idx="3">
                <c:v>6.5217391304347797E-2</c:v>
              </c:pt>
              <c:pt idx="4">
                <c:v>0.105263157894736</c:v>
              </c:pt>
              <c:pt idx="5">
                <c:v>0.12295081967213101</c:v>
              </c:pt>
              <c:pt idx="6">
                <c:v>0.10062893081761</c:v>
              </c:pt>
              <c:pt idx="7">
                <c:v>9.4915254237288096E-2</c:v>
              </c:pt>
              <c:pt idx="8">
                <c:v>4.8780487804878002E-2</c:v>
              </c:pt>
              <c:pt idx="9">
                <c:v>7.5301204819277101E-2</c:v>
              </c:pt>
              <c:pt idx="10">
                <c:v>7.5208913649025003E-2</c:v>
              </c:pt>
              <c:pt idx="11">
                <c:v>6.6508313539192301E-2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11089280"/>
        <c:axId val="1511075680"/>
      </c:barChart>
      <c:catAx>
        <c:axId val="1511089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110756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110756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11089280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85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</c:v>
              </c:pt>
              <c:pt idx="2">
                <c:v>0.108695652173913</c:v>
              </c:pt>
              <c:pt idx="3">
                <c:v>0.29323308270676601</c:v>
              </c:pt>
              <c:pt idx="4">
                <c:v>0.21311475409836</c:v>
              </c:pt>
              <c:pt idx="5">
                <c:v>0.22641509433962201</c:v>
              </c:pt>
              <c:pt idx="6">
                <c:v>0.15932203389830499</c:v>
              </c:pt>
              <c:pt idx="7">
                <c:v>9.0592334494773497E-2</c:v>
              </c:pt>
              <c:pt idx="8">
                <c:v>0.15963855421686701</c:v>
              </c:pt>
              <c:pt idx="9">
                <c:v>0.10306406685236701</c:v>
              </c:pt>
              <c:pt idx="10">
                <c:v>0.14964370546318201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11087104"/>
        <c:axId val="1511097440"/>
      </c:barChart>
      <c:catAx>
        <c:axId val="1511087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110974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110974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11087104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85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3.7914691943127903E-2</c:v>
              </c:pt>
              <c:pt idx="1">
                <c:v>2.4038461538461502E-2</c:v>
              </c:pt>
              <c:pt idx="2">
                <c:v>6.0439560439560398E-2</c:v>
              </c:pt>
              <c:pt idx="3">
                <c:v>6.5217391304347797E-2</c:v>
              </c:pt>
              <c:pt idx="4">
                <c:v>0.105263157894736</c:v>
              </c:pt>
              <c:pt idx="5">
                <c:v>0.12295081967213101</c:v>
              </c:pt>
              <c:pt idx="6">
                <c:v>0.10062893081761</c:v>
              </c:pt>
              <c:pt idx="7">
                <c:v>9.4915254237288096E-2</c:v>
              </c:pt>
              <c:pt idx="8">
                <c:v>4.8780487804878002E-2</c:v>
              </c:pt>
              <c:pt idx="9">
                <c:v>7.5301204819277101E-2</c:v>
              </c:pt>
              <c:pt idx="10">
                <c:v>7.5208913649025003E-2</c:v>
              </c:pt>
              <c:pt idx="11">
                <c:v>6.6508313539192301E-2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11077312"/>
        <c:axId val="1511105056"/>
      </c:barChart>
      <c:catAx>
        <c:axId val="1511077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111050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111050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11077312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85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</c:v>
              </c:pt>
              <c:pt idx="2">
                <c:v>0.108695652173913</c:v>
              </c:pt>
              <c:pt idx="3">
                <c:v>0.29323308270676601</c:v>
              </c:pt>
              <c:pt idx="4">
                <c:v>0.21311475409836</c:v>
              </c:pt>
              <c:pt idx="5">
                <c:v>0.22641509433962201</c:v>
              </c:pt>
              <c:pt idx="6">
                <c:v>0.15932203389830499</c:v>
              </c:pt>
              <c:pt idx="7">
                <c:v>9.0592334494773497E-2</c:v>
              </c:pt>
              <c:pt idx="8">
                <c:v>0.15963855421686701</c:v>
              </c:pt>
              <c:pt idx="9">
                <c:v>0.10306406685236701</c:v>
              </c:pt>
              <c:pt idx="10">
                <c:v>0.14964370546318201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11082752"/>
        <c:axId val="1511074592"/>
      </c:barChart>
      <c:catAx>
        <c:axId val="1511082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110745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110745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11082752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85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3.7914691943127903E-2</c:v>
              </c:pt>
              <c:pt idx="1">
                <c:v>2.4038461538461502E-2</c:v>
              </c:pt>
              <c:pt idx="2">
                <c:v>6.0439560439560398E-2</c:v>
              </c:pt>
              <c:pt idx="3">
                <c:v>6.5217391304347797E-2</c:v>
              </c:pt>
              <c:pt idx="4">
                <c:v>0.105263157894736</c:v>
              </c:pt>
              <c:pt idx="5">
                <c:v>0.12295081967213101</c:v>
              </c:pt>
              <c:pt idx="6">
                <c:v>0.10062893081761</c:v>
              </c:pt>
              <c:pt idx="7">
                <c:v>9.4915254237288096E-2</c:v>
              </c:pt>
              <c:pt idx="8">
                <c:v>4.8780487804878002E-2</c:v>
              </c:pt>
              <c:pt idx="9">
                <c:v>7.5301204819277101E-2</c:v>
              </c:pt>
              <c:pt idx="10">
                <c:v>7.5208913649025003E-2</c:v>
              </c:pt>
              <c:pt idx="11">
                <c:v>6.6508313539192301E-2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11089824"/>
        <c:axId val="1511088192"/>
      </c:barChart>
      <c:catAx>
        <c:axId val="1511089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110881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110881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11089824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85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</c:v>
              </c:pt>
              <c:pt idx="2">
                <c:v>0.108695652173913</c:v>
              </c:pt>
              <c:pt idx="3">
                <c:v>0.29323308270676601</c:v>
              </c:pt>
              <c:pt idx="4">
                <c:v>0.21311475409836</c:v>
              </c:pt>
              <c:pt idx="5">
                <c:v>0.22641509433962201</c:v>
              </c:pt>
              <c:pt idx="6">
                <c:v>0.15932203389830499</c:v>
              </c:pt>
              <c:pt idx="7">
                <c:v>9.0592334494773497E-2</c:v>
              </c:pt>
              <c:pt idx="8">
                <c:v>0.15963855421686701</c:v>
              </c:pt>
              <c:pt idx="9">
                <c:v>0.10306406685236701</c:v>
              </c:pt>
              <c:pt idx="10">
                <c:v>0.14964370546318201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11100704"/>
        <c:axId val="1511076224"/>
      </c:barChart>
      <c:catAx>
        <c:axId val="1511100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110762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110762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11100704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85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3.7914691943127903E-2</c:v>
              </c:pt>
              <c:pt idx="1">
                <c:v>2.4038461538461502E-2</c:v>
              </c:pt>
              <c:pt idx="2">
                <c:v>6.0439560439560398E-2</c:v>
              </c:pt>
              <c:pt idx="3">
                <c:v>6.5217391304347797E-2</c:v>
              </c:pt>
              <c:pt idx="4">
                <c:v>0.105263157894736</c:v>
              </c:pt>
              <c:pt idx="5">
                <c:v>0.12295081967213101</c:v>
              </c:pt>
              <c:pt idx="6">
                <c:v>0.10062893081761</c:v>
              </c:pt>
              <c:pt idx="7">
                <c:v>9.4915254237288096E-2</c:v>
              </c:pt>
              <c:pt idx="8">
                <c:v>4.8780487804878002E-2</c:v>
              </c:pt>
              <c:pt idx="9">
                <c:v>7.5301204819277101E-2</c:v>
              </c:pt>
              <c:pt idx="10">
                <c:v>7.5208913649025003E-2</c:v>
              </c:pt>
              <c:pt idx="11">
                <c:v>6.6508313539192301E-2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11099616"/>
        <c:axId val="1511105600"/>
      </c:barChart>
      <c:catAx>
        <c:axId val="1511099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111056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111056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11099616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85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</c:v>
              </c:pt>
              <c:pt idx="2">
                <c:v>0.108695652173913</c:v>
              </c:pt>
              <c:pt idx="3">
                <c:v>0.29323308270676601</c:v>
              </c:pt>
              <c:pt idx="4">
                <c:v>0.21311475409836</c:v>
              </c:pt>
              <c:pt idx="5">
                <c:v>0.22641509433962201</c:v>
              </c:pt>
              <c:pt idx="6">
                <c:v>0.15932203389830499</c:v>
              </c:pt>
              <c:pt idx="7">
                <c:v>9.0592334494773497E-2</c:v>
              </c:pt>
              <c:pt idx="8">
                <c:v>0.15963855421686701</c:v>
              </c:pt>
              <c:pt idx="9">
                <c:v>0.10306406685236701</c:v>
              </c:pt>
              <c:pt idx="10">
                <c:v>0.14964370546318201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11098528"/>
        <c:axId val="1511099072"/>
      </c:barChart>
      <c:catAx>
        <c:axId val="1511098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110990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1109907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11098528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3.7914691943127965E-2</c:v>
              </c:pt>
              <c:pt idx="1">
                <c:v>2.403846153846154E-2</c:v>
              </c:pt>
              <c:pt idx="2">
                <c:v>6.043956043956044E-2</c:v>
              </c:pt>
              <c:pt idx="3">
                <c:v>6.5217391304347824E-2</c:v>
              </c:pt>
              <c:pt idx="4">
                <c:v>0.10526315789473684</c:v>
              </c:pt>
              <c:pt idx="5">
                <c:v>0.12295081967213115</c:v>
              </c:pt>
              <c:pt idx="6">
                <c:v>0.10062893081761007</c:v>
              </c:pt>
              <c:pt idx="7">
                <c:v>9.4915254237288138E-2</c:v>
              </c:pt>
              <c:pt idx="8">
                <c:v>4.878048780487805E-2</c:v>
              </c:pt>
              <c:pt idx="9">
                <c:v>7.5301204819277115E-2</c:v>
              </c:pt>
              <c:pt idx="10">
                <c:v>7.5208913649025072E-2</c:v>
              </c:pt>
              <c:pt idx="11">
                <c:v>6.6508313539192399E-2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56874448"/>
        <c:axId val="1456876080"/>
      </c:barChart>
      <c:catAx>
        <c:axId val="1456874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568760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568760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56874448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86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3.7914691943127903E-2</c:v>
              </c:pt>
              <c:pt idx="1">
                <c:v>2.4038461538461502E-2</c:v>
              </c:pt>
              <c:pt idx="2">
                <c:v>6.0439560439560398E-2</c:v>
              </c:pt>
              <c:pt idx="3">
                <c:v>6.5217391304347797E-2</c:v>
              </c:pt>
              <c:pt idx="4">
                <c:v>0.105263157894736</c:v>
              </c:pt>
              <c:pt idx="5">
                <c:v>0.12295081967213101</c:v>
              </c:pt>
              <c:pt idx="6">
                <c:v>0.10062893081761</c:v>
              </c:pt>
              <c:pt idx="7">
                <c:v>9.4915254237288096E-2</c:v>
              </c:pt>
              <c:pt idx="8">
                <c:v>4.8780487804878002E-2</c:v>
              </c:pt>
              <c:pt idx="9">
                <c:v>7.5301204819277101E-2</c:v>
              </c:pt>
              <c:pt idx="10">
                <c:v>7.5208913649025003E-2</c:v>
              </c:pt>
              <c:pt idx="11">
                <c:v>6.6508313539192301E-2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11085472"/>
        <c:axId val="1511081664"/>
      </c:barChart>
      <c:catAx>
        <c:axId val="1511085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110816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110816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11085472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86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</c:v>
              </c:pt>
              <c:pt idx="2">
                <c:v>0.108695652173913</c:v>
              </c:pt>
              <c:pt idx="3">
                <c:v>0.29323308270676601</c:v>
              </c:pt>
              <c:pt idx="4">
                <c:v>0.21311475409836</c:v>
              </c:pt>
              <c:pt idx="5">
                <c:v>0.22641509433962201</c:v>
              </c:pt>
              <c:pt idx="6">
                <c:v>0.15932203389830499</c:v>
              </c:pt>
              <c:pt idx="7">
                <c:v>9.0592334494773497E-2</c:v>
              </c:pt>
              <c:pt idx="8">
                <c:v>0.15963855421686701</c:v>
              </c:pt>
              <c:pt idx="9">
                <c:v>0.10306406685236701</c:v>
              </c:pt>
              <c:pt idx="10">
                <c:v>0.14964370546318201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11080032"/>
        <c:axId val="1511100160"/>
      </c:barChart>
      <c:catAx>
        <c:axId val="1511080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111001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111001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11080032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86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3.7914691943127903E-2</c:v>
              </c:pt>
              <c:pt idx="1">
                <c:v>2.4038461538461502E-2</c:v>
              </c:pt>
              <c:pt idx="2">
                <c:v>6.0439560439560398E-2</c:v>
              </c:pt>
              <c:pt idx="3">
                <c:v>6.5217391304347797E-2</c:v>
              </c:pt>
              <c:pt idx="4">
                <c:v>0.105263157894736</c:v>
              </c:pt>
              <c:pt idx="5">
                <c:v>0.12295081967213101</c:v>
              </c:pt>
              <c:pt idx="6">
                <c:v>0.10062893081761</c:v>
              </c:pt>
              <c:pt idx="7">
                <c:v>9.4915254237288096E-2</c:v>
              </c:pt>
              <c:pt idx="8">
                <c:v>4.8780487804878002E-2</c:v>
              </c:pt>
              <c:pt idx="9">
                <c:v>7.5301204819277101E-2</c:v>
              </c:pt>
              <c:pt idx="10">
                <c:v>7.5208913649025003E-2</c:v>
              </c:pt>
              <c:pt idx="11">
                <c:v>6.6508313539192301E-2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11096896"/>
        <c:axId val="1511101248"/>
      </c:barChart>
      <c:catAx>
        <c:axId val="1511096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111012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111012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11096896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86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</c:v>
              </c:pt>
              <c:pt idx="2">
                <c:v>0.108695652173913</c:v>
              </c:pt>
              <c:pt idx="3">
                <c:v>0.29323308270676601</c:v>
              </c:pt>
              <c:pt idx="4">
                <c:v>0.21311475409836</c:v>
              </c:pt>
              <c:pt idx="5">
                <c:v>0.22641509433962201</c:v>
              </c:pt>
              <c:pt idx="6">
                <c:v>0.15932203389830499</c:v>
              </c:pt>
              <c:pt idx="7">
                <c:v>9.0592334494773497E-2</c:v>
              </c:pt>
              <c:pt idx="8">
                <c:v>0.15963855421686701</c:v>
              </c:pt>
              <c:pt idx="9">
                <c:v>0.10306406685236701</c:v>
              </c:pt>
              <c:pt idx="10">
                <c:v>0.14964370546318201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11083296"/>
        <c:axId val="1511088736"/>
      </c:barChart>
      <c:catAx>
        <c:axId val="1511083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110887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110887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11083296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86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3.7914691943127903E-2</c:v>
              </c:pt>
              <c:pt idx="1">
                <c:v>2.4038461538461502E-2</c:v>
              </c:pt>
              <c:pt idx="2">
                <c:v>6.0439560439560398E-2</c:v>
              </c:pt>
              <c:pt idx="3">
                <c:v>6.5217391304347797E-2</c:v>
              </c:pt>
              <c:pt idx="4">
                <c:v>0.105263157894736</c:v>
              </c:pt>
              <c:pt idx="5">
                <c:v>0.12295081967213101</c:v>
              </c:pt>
              <c:pt idx="6">
                <c:v>0.10062893081761</c:v>
              </c:pt>
              <c:pt idx="7">
                <c:v>9.4915254237288096E-2</c:v>
              </c:pt>
              <c:pt idx="8">
                <c:v>4.8780487804878002E-2</c:v>
              </c:pt>
              <c:pt idx="9">
                <c:v>7.5301204819277101E-2</c:v>
              </c:pt>
              <c:pt idx="10">
                <c:v>7.5208913649025003E-2</c:v>
              </c:pt>
              <c:pt idx="11">
                <c:v>6.6508313539192301E-2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11076768"/>
        <c:axId val="1511095264"/>
      </c:barChart>
      <c:catAx>
        <c:axId val="1511076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110952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110952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11076768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86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</c:v>
              </c:pt>
              <c:pt idx="2">
                <c:v>0.108695652173913</c:v>
              </c:pt>
              <c:pt idx="3">
                <c:v>0.29323308270676601</c:v>
              </c:pt>
              <c:pt idx="4">
                <c:v>0.21311475409836</c:v>
              </c:pt>
              <c:pt idx="5">
                <c:v>0.22641509433962201</c:v>
              </c:pt>
              <c:pt idx="6">
                <c:v>0.15932203389830499</c:v>
              </c:pt>
              <c:pt idx="7">
                <c:v>9.0592334494773497E-2</c:v>
              </c:pt>
              <c:pt idx="8">
                <c:v>0.15963855421686701</c:v>
              </c:pt>
              <c:pt idx="9">
                <c:v>0.10306406685236701</c:v>
              </c:pt>
              <c:pt idx="10">
                <c:v>0.14964370546318201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11081120"/>
        <c:axId val="1511077856"/>
      </c:barChart>
      <c:catAx>
        <c:axId val="1511081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110778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110778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11081120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86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3.7914691943127903E-2</c:v>
              </c:pt>
              <c:pt idx="1">
                <c:v>2.4038461538461502E-2</c:v>
              </c:pt>
              <c:pt idx="2">
                <c:v>6.0439560439560398E-2</c:v>
              </c:pt>
              <c:pt idx="3">
                <c:v>6.5217391304347797E-2</c:v>
              </c:pt>
              <c:pt idx="4">
                <c:v>0.105263157894736</c:v>
              </c:pt>
              <c:pt idx="5">
                <c:v>0.12295081967213101</c:v>
              </c:pt>
              <c:pt idx="6">
                <c:v>0.10062893081761</c:v>
              </c:pt>
              <c:pt idx="7">
                <c:v>9.4915254237288096E-2</c:v>
              </c:pt>
              <c:pt idx="8">
                <c:v>4.8780487804878002E-2</c:v>
              </c:pt>
              <c:pt idx="9">
                <c:v>7.5301204819277101E-2</c:v>
              </c:pt>
              <c:pt idx="10">
                <c:v>7.5208913649025003E-2</c:v>
              </c:pt>
              <c:pt idx="11">
                <c:v>6.6508313539192301E-2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11078400"/>
        <c:axId val="1511082208"/>
      </c:barChart>
      <c:catAx>
        <c:axId val="1511078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110822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110822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11078400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86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</c:v>
              </c:pt>
              <c:pt idx="2">
                <c:v>0.108695652173913</c:v>
              </c:pt>
              <c:pt idx="3">
                <c:v>0.29323308270676601</c:v>
              </c:pt>
              <c:pt idx="4">
                <c:v>0.21311475409836</c:v>
              </c:pt>
              <c:pt idx="5">
                <c:v>0.22641509433962201</c:v>
              </c:pt>
              <c:pt idx="6">
                <c:v>0.15932203389830499</c:v>
              </c:pt>
              <c:pt idx="7">
                <c:v>9.0592334494773497E-2</c:v>
              </c:pt>
              <c:pt idx="8">
                <c:v>0.15963855421686701</c:v>
              </c:pt>
              <c:pt idx="9">
                <c:v>0.10306406685236701</c:v>
              </c:pt>
              <c:pt idx="10">
                <c:v>0.14964370546318201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11095808"/>
        <c:axId val="1511092000"/>
      </c:barChart>
      <c:catAx>
        <c:axId val="1511095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110920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110920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11095808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86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3.7914691943127903E-2</c:v>
              </c:pt>
              <c:pt idx="1">
                <c:v>2.4038461538461502E-2</c:v>
              </c:pt>
              <c:pt idx="2">
                <c:v>6.0439560439560398E-2</c:v>
              </c:pt>
              <c:pt idx="3">
                <c:v>6.5217391304347797E-2</c:v>
              </c:pt>
              <c:pt idx="4">
                <c:v>0.105263157894736</c:v>
              </c:pt>
              <c:pt idx="5">
                <c:v>0.12295081967213101</c:v>
              </c:pt>
              <c:pt idx="6">
                <c:v>0.10062893081761</c:v>
              </c:pt>
              <c:pt idx="7">
                <c:v>9.4915254237288096E-2</c:v>
              </c:pt>
              <c:pt idx="8">
                <c:v>4.8780487804878002E-2</c:v>
              </c:pt>
              <c:pt idx="9">
                <c:v>7.5301204819277101E-2</c:v>
              </c:pt>
              <c:pt idx="10">
                <c:v>7.5208913649025003E-2</c:v>
              </c:pt>
              <c:pt idx="11">
                <c:v>6.6508313539192301E-2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11086016"/>
        <c:axId val="1511101792"/>
      </c:barChart>
      <c:catAx>
        <c:axId val="1511086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111017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111017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11086016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86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0.10989010989010989</c:v>
              </c:pt>
              <c:pt idx="2">
                <c:v>0.10869565217391304</c:v>
              </c:pt>
              <c:pt idx="3">
                <c:v>0.2932330827067669</c:v>
              </c:pt>
              <c:pt idx="4">
                <c:v>0.21311475409836064</c:v>
              </c:pt>
              <c:pt idx="5">
                <c:v>0.22641509433962265</c:v>
              </c:pt>
              <c:pt idx="6">
                <c:v>0.15932203389830507</c:v>
              </c:pt>
              <c:pt idx="7">
                <c:v>9.0592334494773524E-2</c:v>
              </c:pt>
              <c:pt idx="8">
                <c:v>0.15963855421686746</c:v>
              </c:pt>
              <c:pt idx="9">
                <c:v>0.10306406685236769</c:v>
              </c:pt>
              <c:pt idx="10">
                <c:v>0.1496437054631829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11078944"/>
        <c:axId val="1511079488"/>
      </c:barChart>
      <c:catAx>
        <c:axId val="1511078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110794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110794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11078944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0.10989010989010989</c:v>
              </c:pt>
              <c:pt idx="2">
                <c:v>0.10869565217391304</c:v>
              </c:pt>
              <c:pt idx="3">
                <c:v>0.2932330827067669</c:v>
              </c:pt>
              <c:pt idx="4">
                <c:v>0.21311475409836064</c:v>
              </c:pt>
              <c:pt idx="5">
                <c:v>0.22641509433962265</c:v>
              </c:pt>
              <c:pt idx="6">
                <c:v>0.15932203389830507</c:v>
              </c:pt>
              <c:pt idx="7">
                <c:v>9.0592334494773524E-2</c:v>
              </c:pt>
              <c:pt idx="8">
                <c:v>0.15963855421686746</c:v>
              </c:pt>
              <c:pt idx="9">
                <c:v>0.10306406685236769</c:v>
              </c:pt>
              <c:pt idx="10">
                <c:v>0.1496437054631829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56884240"/>
        <c:axId val="1456879344"/>
      </c:barChart>
      <c:catAx>
        <c:axId val="1456884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568793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568793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56884240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87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3.7914691943127965E-2</c:v>
              </c:pt>
              <c:pt idx="1">
                <c:v>2.403846153846154E-2</c:v>
              </c:pt>
              <c:pt idx="2">
                <c:v>6.043956043956044E-2</c:v>
              </c:pt>
              <c:pt idx="3">
                <c:v>6.5217391304347824E-2</c:v>
              </c:pt>
              <c:pt idx="4">
                <c:v>0.10526315789473684</c:v>
              </c:pt>
              <c:pt idx="5">
                <c:v>0.12295081967213115</c:v>
              </c:pt>
              <c:pt idx="6">
                <c:v>0.10062893081761007</c:v>
              </c:pt>
              <c:pt idx="7">
                <c:v>9.4915254237288138E-2</c:v>
              </c:pt>
              <c:pt idx="8">
                <c:v>4.878048780487805E-2</c:v>
              </c:pt>
              <c:pt idx="9">
                <c:v>7.5301204819277115E-2</c:v>
              </c:pt>
              <c:pt idx="10">
                <c:v>7.5208913649025072E-2</c:v>
              </c:pt>
              <c:pt idx="11">
                <c:v>6.6508313539192399E-2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11083840"/>
        <c:axId val="1511102336"/>
      </c:barChart>
      <c:catAx>
        <c:axId val="1511083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111023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111023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11083840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87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0.10989010989010989</c:v>
              </c:pt>
              <c:pt idx="2">
                <c:v>0.10869565217391304</c:v>
              </c:pt>
              <c:pt idx="3">
                <c:v>0.2932330827067669</c:v>
              </c:pt>
              <c:pt idx="4">
                <c:v>0.21311475409836064</c:v>
              </c:pt>
              <c:pt idx="5">
                <c:v>0.22641509433962265</c:v>
              </c:pt>
              <c:pt idx="6">
                <c:v>0.15932203389830507</c:v>
              </c:pt>
              <c:pt idx="7">
                <c:v>9.0592334494773524E-2</c:v>
              </c:pt>
              <c:pt idx="8">
                <c:v>0.15963855421686746</c:v>
              </c:pt>
              <c:pt idx="9">
                <c:v>0.10306406685236769</c:v>
              </c:pt>
              <c:pt idx="10">
                <c:v>0.1496437054631829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11102880"/>
        <c:axId val="1511103968"/>
      </c:barChart>
      <c:catAx>
        <c:axId val="1511102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111039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111039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11102880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87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3.7914691943127965E-2</c:v>
              </c:pt>
              <c:pt idx="1">
                <c:v>2.403846153846154E-2</c:v>
              </c:pt>
              <c:pt idx="2">
                <c:v>6.043956043956044E-2</c:v>
              </c:pt>
              <c:pt idx="3">
                <c:v>6.5217391304347824E-2</c:v>
              </c:pt>
              <c:pt idx="4">
                <c:v>0.10526315789473684</c:v>
              </c:pt>
              <c:pt idx="5">
                <c:v>0.12295081967213115</c:v>
              </c:pt>
              <c:pt idx="6">
                <c:v>0.10062893081761007</c:v>
              </c:pt>
              <c:pt idx="7">
                <c:v>9.4915254237288138E-2</c:v>
              </c:pt>
              <c:pt idx="8">
                <c:v>4.878048780487805E-2</c:v>
              </c:pt>
              <c:pt idx="9">
                <c:v>7.5301204819277115E-2</c:v>
              </c:pt>
              <c:pt idx="10">
                <c:v>7.5208913649025072E-2</c:v>
              </c:pt>
              <c:pt idx="11">
                <c:v>6.6508313539192399E-2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11084384"/>
        <c:axId val="1511090368"/>
      </c:barChart>
      <c:catAx>
        <c:axId val="1511084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110903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110903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11084384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87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0.10989010989010989</c:v>
              </c:pt>
              <c:pt idx="2">
                <c:v>0.10869565217391304</c:v>
              </c:pt>
              <c:pt idx="3">
                <c:v>0.2932330827067669</c:v>
              </c:pt>
              <c:pt idx="4">
                <c:v>0.21311475409836064</c:v>
              </c:pt>
              <c:pt idx="5">
                <c:v>0.22641509433962265</c:v>
              </c:pt>
              <c:pt idx="6">
                <c:v>0.15932203389830507</c:v>
              </c:pt>
              <c:pt idx="7">
                <c:v>9.0592334494773524E-2</c:v>
              </c:pt>
              <c:pt idx="8">
                <c:v>0.15963855421686746</c:v>
              </c:pt>
              <c:pt idx="9">
                <c:v>0.10306406685236769</c:v>
              </c:pt>
              <c:pt idx="10">
                <c:v>0.1496437054631829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11084928"/>
        <c:axId val="1511072960"/>
      </c:barChart>
      <c:catAx>
        <c:axId val="1511084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110729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110729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11084928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87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3.7914691943127965E-2</c:v>
              </c:pt>
              <c:pt idx="1">
                <c:v>2.403846153846154E-2</c:v>
              </c:pt>
              <c:pt idx="2">
                <c:v>6.043956043956044E-2</c:v>
              </c:pt>
              <c:pt idx="3">
                <c:v>6.5217391304347824E-2</c:v>
              </c:pt>
              <c:pt idx="4">
                <c:v>0.10526315789473684</c:v>
              </c:pt>
              <c:pt idx="5">
                <c:v>0.12295081967213115</c:v>
              </c:pt>
              <c:pt idx="6">
                <c:v>0.10062893081761007</c:v>
              </c:pt>
              <c:pt idx="7">
                <c:v>9.4915254237288138E-2</c:v>
              </c:pt>
              <c:pt idx="8">
                <c:v>4.878048780487805E-2</c:v>
              </c:pt>
              <c:pt idx="9">
                <c:v>7.5301204819277115E-2</c:v>
              </c:pt>
              <c:pt idx="10">
                <c:v>7.5208913649025072E-2</c:v>
              </c:pt>
              <c:pt idx="11">
                <c:v>6.6508313539192399E-2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11072416"/>
        <c:axId val="1511090912"/>
      </c:barChart>
      <c:catAx>
        <c:axId val="1511072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110909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110909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11072416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87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0.10989010989010989</c:v>
              </c:pt>
              <c:pt idx="2">
                <c:v>0.10869565217391304</c:v>
              </c:pt>
              <c:pt idx="3">
                <c:v>0.2932330827067669</c:v>
              </c:pt>
              <c:pt idx="4">
                <c:v>0.21311475409836064</c:v>
              </c:pt>
              <c:pt idx="5">
                <c:v>0.22641509433962265</c:v>
              </c:pt>
              <c:pt idx="6">
                <c:v>0.15932203389830507</c:v>
              </c:pt>
              <c:pt idx="7">
                <c:v>9.0592334494773524E-2</c:v>
              </c:pt>
              <c:pt idx="8">
                <c:v>0.15963855421686746</c:v>
              </c:pt>
              <c:pt idx="9">
                <c:v>0.10306406685236769</c:v>
              </c:pt>
              <c:pt idx="10">
                <c:v>0.1496437054631829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11106144"/>
        <c:axId val="1511091456"/>
      </c:barChart>
      <c:catAx>
        <c:axId val="1511106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110914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110914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11106144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87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3.7914691943127965E-2</c:v>
              </c:pt>
              <c:pt idx="1">
                <c:v>2.403846153846154E-2</c:v>
              </c:pt>
              <c:pt idx="2">
                <c:v>6.043956043956044E-2</c:v>
              </c:pt>
              <c:pt idx="3">
                <c:v>6.5217391304347824E-2</c:v>
              </c:pt>
              <c:pt idx="4">
                <c:v>0.10526315789473684</c:v>
              </c:pt>
              <c:pt idx="5">
                <c:v>0.12295081967213115</c:v>
              </c:pt>
              <c:pt idx="6">
                <c:v>0.10062893081761007</c:v>
              </c:pt>
              <c:pt idx="7">
                <c:v>9.4915254237288138E-2</c:v>
              </c:pt>
              <c:pt idx="8">
                <c:v>4.878048780487805E-2</c:v>
              </c:pt>
              <c:pt idx="9">
                <c:v>7.5301204819277115E-2</c:v>
              </c:pt>
              <c:pt idx="10">
                <c:v>7.5208913649025072E-2</c:v>
              </c:pt>
              <c:pt idx="11">
                <c:v>6.6508313539192399E-2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11096352"/>
        <c:axId val="1511092544"/>
      </c:barChart>
      <c:catAx>
        <c:axId val="1511096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110925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110925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11096352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87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</c:v>
              </c:pt>
              <c:pt idx="2">
                <c:v>0.108695652173913</c:v>
              </c:pt>
              <c:pt idx="3">
                <c:v>0.29323308270676601</c:v>
              </c:pt>
              <c:pt idx="4">
                <c:v>0.21311475409836</c:v>
              </c:pt>
              <c:pt idx="5">
                <c:v>0.22641509433962201</c:v>
              </c:pt>
              <c:pt idx="6">
                <c:v>0.15932203389830499</c:v>
              </c:pt>
              <c:pt idx="7">
                <c:v>9.0592334494773497E-2</c:v>
              </c:pt>
              <c:pt idx="8">
                <c:v>0.15963855421686701</c:v>
              </c:pt>
              <c:pt idx="9">
                <c:v>0.10306406685236701</c:v>
              </c:pt>
              <c:pt idx="10">
                <c:v>0.14964370546318201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11074048"/>
        <c:axId val="1511093088"/>
      </c:barChart>
      <c:catAx>
        <c:axId val="1511074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110930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110930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11074048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87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3.7914691943127903E-2</c:v>
              </c:pt>
              <c:pt idx="1">
                <c:v>2.4038461538461502E-2</c:v>
              </c:pt>
              <c:pt idx="2">
                <c:v>6.0439560439560398E-2</c:v>
              </c:pt>
              <c:pt idx="3">
                <c:v>6.5217391304347797E-2</c:v>
              </c:pt>
              <c:pt idx="4">
                <c:v>0.105263157894736</c:v>
              </c:pt>
              <c:pt idx="5">
                <c:v>0.12295081967213101</c:v>
              </c:pt>
              <c:pt idx="6">
                <c:v>0.10062893081761</c:v>
              </c:pt>
              <c:pt idx="7">
                <c:v>9.4915254237288096E-2</c:v>
              </c:pt>
              <c:pt idx="8">
                <c:v>4.8780487804878002E-2</c:v>
              </c:pt>
              <c:pt idx="9">
                <c:v>7.5301204819277101E-2</c:v>
              </c:pt>
              <c:pt idx="10">
                <c:v>7.5208913649025003E-2</c:v>
              </c:pt>
              <c:pt idx="11">
                <c:v>6.6508313539192301E-2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1343616"/>
        <c:axId val="1521340352"/>
      </c:barChart>
      <c:catAx>
        <c:axId val="1521343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213403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213403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21343616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87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</c:v>
              </c:pt>
              <c:pt idx="2">
                <c:v>0.108695652173913</c:v>
              </c:pt>
              <c:pt idx="3">
                <c:v>0.29323308270676601</c:v>
              </c:pt>
              <c:pt idx="4">
                <c:v>0.21311475409836</c:v>
              </c:pt>
              <c:pt idx="5">
                <c:v>0.22641509433962201</c:v>
              </c:pt>
              <c:pt idx="6">
                <c:v>0.15932203389830499</c:v>
              </c:pt>
              <c:pt idx="7">
                <c:v>9.0592334494773497E-2</c:v>
              </c:pt>
              <c:pt idx="8">
                <c:v>0.15963855421686701</c:v>
              </c:pt>
              <c:pt idx="9">
                <c:v>0.10306406685236701</c:v>
              </c:pt>
              <c:pt idx="10">
                <c:v>0.14964370546318201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1334368"/>
        <c:axId val="1521331104"/>
      </c:barChart>
      <c:catAx>
        <c:axId val="1521334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213311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2133110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21334368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8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3.7914691943127965E-2</c:v>
              </c:pt>
              <c:pt idx="1">
                <c:v>2.403846153846154E-2</c:v>
              </c:pt>
              <c:pt idx="2">
                <c:v>6.043956043956044E-2</c:v>
              </c:pt>
              <c:pt idx="3">
                <c:v>6.5217391304347824E-2</c:v>
              </c:pt>
              <c:pt idx="4">
                <c:v>0.10526315789473684</c:v>
              </c:pt>
              <c:pt idx="5">
                <c:v>0.12295081967213115</c:v>
              </c:pt>
              <c:pt idx="6">
                <c:v>0.10062893081761007</c:v>
              </c:pt>
              <c:pt idx="7">
                <c:v>9.4915254237288138E-2</c:v>
              </c:pt>
              <c:pt idx="8">
                <c:v>4.878048780487805E-2</c:v>
              </c:pt>
              <c:pt idx="9">
                <c:v>7.5301204819277115E-2</c:v>
              </c:pt>
              <c:pt idx="10">
                <c:v>7.5208913649025072E-2</c:v>
              </c:pt>
              <c:pt idx="11">
                <c:v>6.6508313539192399E-2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56884784"/>
        <c:axId val="1456880432"/>
      </c:barChart>
      <c:catAx>
        <c:axId val="1456884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568804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568804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56884784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88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3.7914691943127903E-2</c:v>
              </c:pt>
              <c:pt idx="1">
                <c:v>2.4038461538461502E-2</c:v>
              </c:pt>
              <c:pt idx="2">
                <c:v>6.0439560439560398E-2</c:v>
              </c:pt>
              <c:pt idx="3">
                <c:v>6.5217391304347797E-2</c:v>
              </c:pt>
              <c:pt idx="4">
                <c:v>0.105263157894736</c:v>
              </c:pt>
              <c:pt idx="5">
                <c:v>0.12295081967213101</c:v>
              </c:pt>
              <c:pt idx="6">
                <c:v>0.10062893081761</c:v>
              </c:pt>
              <c:pt idx="7">
                <c:v>9.4915254237288096E-2</c:v>
              </c:pt>
              <c:pt idx="8">
                <c:v>4.8780487804878002E-2</c:v>
              </c:pt>
              <c:pt idx="9">
                <c:v>7.5301204819277101E-2</c:v>
              </c:pt>
              <c:pt idx="10">
                <c:v>7.5208913649025003E-2</c:v>
              </c:pt>
              <c:pt idx="11">
                <c:v>6.6508313539192301E-2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1327840"/>
        <c:axId val="1521343072"/>
      </c:barChart>
      <c:catAx>
        <c:axId val="1521327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213430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2134307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21327840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88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</c:v>
              </c:pt>
              <c:pt idx="2">
                <c:v>0.108695652173913</c:v>
              </c:pt>
              <c:pt idx="3">
                <c:v>0.29323308270676601</c:v>
              </c:pt>
              <c:pt idx="4">
                <c:v>0.21311475409836</c:v>
              </c:pt>
              <c:pt idx="5">
                <c:v>0.22641509433962201</c:v>
              </c:pt>
              <c:pt idx="6">
                <c:v>0.15932203389830499</c:v>
              </c:pt>
              <c:pt idx="7">
                <c:v>9.0592334494773497E-2</c:v>
              </c:pt>
              <c:pt idx="8">
                <c:v>0.15963855421686701</c:v>
              </c:pt>
              <c:pt idx="9">
                <c:v>0.10306406685236701</c:v>
              </c:pt>
              <c:pt idx="10">
                <c:v>0.14964370546318201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1337632"/>
        <c:axId val="1521347424"/>
      </c:barChart>
      <c:catAx>
        <c:axId val="1521337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213474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213474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21337632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88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3.7914691943127903E-2</c:v>
              </c:pt>
              <c:pt idx="1">
                <c:v>2.4038461538461502E-2</c:v>
              </c:pt>
              <c:pt idx="2">
                <c:v>6.0439560439560398E-2</c:v>
              </c:pt>
              <c:pt idx="3">
                <c:v>6.5217391304347797E-2</c:v>
              </c:pt>
              <c:pt idx="4">
                <c:v>0.105263157894736</c:v>
              </c:pt>
              <c:pt idx="5">
                <c:v>0.12295081967213101</c:v>
              </c:pt>
              <c:pt idx="6">
                <c:v>0.10062893081761</c:v>
              </c:pt>
              <c:pt idx="7">
                <c:v>9.4915254237288096E-2</c:v>
              </c:pt>
              <c:pt idx="8">
                <c:v>4.8780487804878002E-2</c:v>
              </c:pt>
              <c:pt idx="9">
                <c:v>7.5301204819277101E-2</c:v>
              </c:pt>
              <c:pt idx="10">
                <c:v>7.5208913649025003E-2</c:v>
              </c:pt>
              <c:pt idx="11">
                <c:v>6.6508313539192301E-2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1346336"/>
        <c:axId val="1521330560"/>
      </c:barChart>
      <c:catAx>
        <c:axId val="1521346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213305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213305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21346336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88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</c:v>
              </c:pt>
              <c:pt idx="2">
                <c:v>0.108695652173913</c:v>
              </c:pt>
              <c:pt idx="3">
                <c:v>0.29323308270676601</c:v>
              </c:pt>
              <c:pt idx="4">
                <c:v>0.21311475409836</c:v>
              </c:pt>
              <c:pt idx="5">
                <c:v>0.22641509433962201</c:v>
              </c:pt>
              <c:pt idx="6">
                <c:v>0.15932203389830499</c:v>
              </c:pt>
              <c:pt idx="7">
                <c:v>9.0592334494773497E-2</c:v>
              </c:pt>
              <c:pt idx="8">
                <c:v>0.15963855421686701</c:v>
              </c:pt>
              <c:pt idx="9">
                <c:v>0.10306406685236701</c:v>
              </c:pt>
              <c:pt idx="10">
                <c:v>0.14964370546318201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1344160"/>
        <c:axId val="1521331648"/>
      </c:barChart>
      <c:catAx>
        <c:axId val="1521344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213316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213316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21344160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88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3.7914691943127903E-2</c:v>
              </c:pt>
              <c:pt idx="1">
                <c:v>2.4038461538461502E-2</c:v>
              </c:pt>
              <c:pt idx="2">
                <c:v>6.0439560439560398E-2</c:v>
              </c:pt>
              <c:pt idx="3">
                <c:v>6.5217391304347797E-2</c:v>
              </c:pt>
              <c:pt idx="4">
                <c:v>0.105263157894736</c:v>
              </c:pt>
              <c:pt idx="5">
                <c:v>0.12295081967213101</c:v>
              </c:pt>
              <c:pt idx="6">
                <c:v>0.10062893081761</c:v>
              </c:pt>
              <c:pt idx="7">
                <c:v>9.4915254237288096E-2</c:v>
              </c:pt>
              <c:pt idx="8">
                <c:v>4.8780487804878002E-2</c:v>
              </c:pt>
              <c:pt idx="9">
                <c:v>7.5301204819277101E-2</c:v>
              </c:pt>
              <c:pt idx="10">
                <c:v>7.5208913649025003E-2</c:v>
              </c:pt>
              <c:pt idx="11">
                <c:v>6.6508313539192301E-2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1350688"/>
        <c:axId val="1521337088"/>
      </c:barChart>
      <c:catAx>
        <c:axId val="1521350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213370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213370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21350688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88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</c:v>
              </c:pt>
              <c:pt idx="2">
                <c:v>0.108695652173913</c:v>
              </c:pt>
              <c:pt idx="3">
                <c:v>0.29323308270676601</c:v>
              </c:pt>
              <c:pt idx="4">
                <c:v>0.21311475409836</c:v>
              </c:pt>
              <c:pt idx="5">
                <c:v>0.22641509433962201</c:v>
              </c:pt>
              <c:pt idx="6">
                <c:v>0.15932203389830499</c:v>
              </c:pt>
              <c:pt idx="7">
                <c:v>9.0592334494773497E-2</c:v>
              </c:pt>
              <c:pt idx="8">
                <c:v>0.15963855421686701</c:v>
              </c:pt>
              <c:pt idx="9">
                <c:v>0.10306406685236701</c:v>
              </c:pt>
              <c:pt idx="10">
                <c:v>0.14964370546318201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1318048"/>
        <c:axId val="1521320768"/>
      </c:barChart>
      <c:catAx>
        <c:axId val="1521318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213207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213207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21318048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88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3.7914691943127903E-2</c:v>
              </c:pt>
              <c:pt idx="1">
                <c:v>2.4038461538461502E-2</c:v>
              </c:pt>
              <c:pt idx="2">
                <c:v>6.0439560439560398E-2</c:v>
              </c:pt>
              <c:pt idx="3">
                <c:v>6.5217391304347797E-2</c:v>
              </c:pt>
              <c:pt idx="4">
                <c:v>0.105263157894736</c:v>
              </c:pt>
              <c:pt idx="5">
                <c:v>0.12295081967213101</c:v>
              </c:pt>
              <c:pt idx="6">
                <c:v>0.10062893081761</c:v>
              </c:pt>
              <c:pt idx="7">
                <c:v>9.4915254237288096E-2</c:v>
              </c:pt>
              <c:pt idx="8">
                <c:v>4.8780487804878002E-2</c:v>
              </c:pt>
              <c:pt idx="9">
                <c:v>7.5301204819277101E-2</c:v>
              </c:pt>
              <c:pt idx="10">
                <c:v>7.5208913649025003E-2</c:v>
              </c:pt>
              <c:pt idx="11">
                <c:v>6.6508313539192301E-2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1347968"/>
        <c:axId val="1521322944"/>
      </c:barChart>
      <c:catAx>
        <c:axId val="1521347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213229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213229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21347968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88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</c:v>
              </c:pt>
              <c:pt idx="2">
                <c:v>0.108695652173913</c:v>
              </c:pt>
              <c:pt idx="3">
                <c:v>0.29323308270676601</c:v>
              </c:pt>
              <c:pt idx="4">
                <c:v>0.21311475409836</c:v>
              </c:pt>
              <c:pt idx="5">
                <c:v>0.22641509433962201</c:v>
              </c:pt>
              <c:pt idx="6">
                <c:v>0.15932203389830499</c:v>
              </c:pt>
              <c:pt idx="7">
                <c:v>9.0592334494773497E-2</c:v>
              </c:pt>
              <c:pt idx="8">
                <c:v>0.15963855421686701</c:v>
              </c:pt>
              <c:pt idx="9">
                <c:v>0.10306406685236701</c:v>
              </c:pt>
              <c:pt idx="10">
                <c:v>0.14964370546318201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1321312"/>
        <c:axId val="1521345792"/>
      </c:barChart>
      <c:catAx>
        <c:axId val="1521321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213457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213457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21321312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88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3.7914691943127903E-2</c:v>
              </c:pt>
              <c:pt idx="1">
                <c:v>2.4038461538461502E-2</c:v>
              </c:pt>
              <c:pt idx="2">
                <c:v>6.0439560439560398E-2</c:v>
              </c:pt>
              <c:pt idx="3">
                <c:v>6.5217391304347797E-2</c:v>
              </c:pt>
              <c:pt idx="4">
                <c:v>0.105263157894736</c:v>
              </c:pt>
              <c:pt idx="5">
                <c:v>0.12295081967213101</c:v>
              </c:pt>
              <c:pt idx="6">
                <c:v>0.10062893081761</c:v>
              </c:pt>
              <c:pt idx="7">
                <c:v>9.4915254237288096E-2</c:v>
              </c:pt>
              <c:pt idx="8">
                <c:v>4.8780487804878002E-2</c:v>
              </c:pt>
              <c:pt idx="9">
                <c:v>7.5301204819277101E-2</c:v>
              </c:pt>
              <c:pt idx="10">
                <c:v>7.5208913649025003E-2</c:v>
              </c:pt>
              <c:pt idx="11">
                <c:v>6.6508313539192301E-2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1335456"/>
        <c:axId val="1521344704"/>
      </c:barChart>
      <c:catAx>
        <c:axId val="1521335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213447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2134470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21335456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88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</c:v>
              </c:pt>
              <c:pt idx="2">
                <c:v>0.108695652173913</c:v>
              </c:pt>
              <c:pt idx="3">
                <c:v>0.29323308270676601</c:v>
              </c:pt>
              <c:pt idx="4">
                <c:v>0.21311475409836</c:v>
              </c:pt>
              <c:pt idx="5">
                <c:v>0.22641509433962201</c:v>
              </c:pt>
              <c:pt idx="6">
                <c:v>0.15932203389830499</c:v>
              </c:pt>
              <c:pt idx="7">
                <c:v>9.0592334494773497E-2</c:v>
              </c:pt>
              <c:pt idx="8">
                <c:v>0.15963855421686701</c:v>
              </c:pt>
              <c:pt idx="9">
                <c:v>0.10306406685236701</c:v>
              </c:pt>
              <c:pt idx="10">
                <c:v>0.14964370546318201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1319680"/>
        <c:axId val="1521336000"/>
      </c:barChart>
      <c:catAx>
        <c:axId val="1521319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213360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213360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21319680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8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0.10989010989010989</c:v>
              </c:pt>
              <c:pt idx="2">
                <c:v>0.10869565217391304</c:v>
              </c:pt>
              <c:pt idx="3">
                <c:v>0.2932330827067669</c:v>
              </c:pt>
              <c:pt idx="4">
                <c:v>0.21311475409836064</c:v>
              </c:pt>
              <c:pt idx="5">
                <c:v>0.22641509433962265</c:v>
              </c:pt>
              <c:pt idx="6">
                <c:v>0.15932203389830507</c:v>
              </c:pt>
              <c:pt idx="7">
                <c:v>9.0592334494773524E-2</c:v>
              </c:pt>
              <c:pt idx="8">
                <c:v>0.15963855421686746</c:v>
              </c:pt>
              <c:pt idx="9">
                <c:v>0.10306406685236769</c:v>
              </c:pt>
              <c:pt idx="10">
                <c:v>0.1496437054631829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56880976"/>
        <c:axId val="1456883152"/>
      </c:barChart>
      <c:catAx>
        <c:axId val="1456880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568831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568831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56880976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89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3.7914691943127903E-2</c:v>
              </c:pt>
              <c:pt idx="1">
                <c:v>2.4038461538461502E-2</c:v>
              </c:pt>
              <c:pt idx="2">
                <c:v>6.0439560439560398E-2</c:v>
              </c:pt>
              <c:pt idx="3">
                <c:v>6.5217391304347797E-2</c:v>
              </c:pt>
              <c:pt idx="4">
                <c:v>0.105263157894736</c:v>
              </c:pt>
              <c:pt idx="5">
                <c:v>0.12295081967213101</c:v>
              </c:pt>
              <c:pt idx="6">
                <c:v>0.10062893081761</c:v>
              </c:pt>
              <c:pt idx="7">
                <c:v>9.4915254237288096E-2</c:v>
              </c:pt>
              <c:pt idx="8">
                <c:v>4.8780487804878002E-2</c:v>
              </c:pt>
              <c:pt idx="9">
                <c:v>7.5301204819277101E-2</c:v>
              </c:pt>
              <c:pt idx="10">
                <c:v>7.5208913649025003E-2</c:v>
              </c:pt>
              <c:pt idx="11">
                <c:v>6.6508313539192301E-2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1333824"/>
        <c:axId val="1521345248"/>
      </c:barChart>
      <c:catAx>
        <c:axId val="1521333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213452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213452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21333824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89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</c:v>
              </c:pt>
              <c:pt idx="2">
                <c:v>0.108695652173913</c:v>
              </c:pt>
              <c:pt idx="3">
                <c:v>0.29323308270676601</c:v>
              </c:pt>
              <c:pt idx="4">
                <c:v>0.21311475409836</c:v>
              </c:pt>
              <c:pt idx="5">
                <c:v>0.22641509433962201</c:v>
              </c:pt>
              <c:pt idx="6">
                <c:v>0.15932203389830499</c:v>
              </c:pt>
              <c:pt idx="7">
                <c:v>9.0592334494773497E-2</c:v>
              </c:pt>
              <c:pt idx="8">
                <c:v>0.15963855421686701</c:v>
              </c:pt>
              <c:pt idx="9">
                <c:v>0.10306406685236701</c:v>
              </c:pt>
              <c:pt idx="10">
                <c:v>0.14964370546318201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1324576"/>
        <c:axId val="1521332736"/>
      </c:barChart>
      <c:catAx>
        <c:axId val="1521324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213327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213327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21324576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89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3.7914691943127903E-2</c:v>
              </c:pt>
              <c:pt idx="1">
                <c:v>2.4038461538461502E-2</c:v>
              </c:pt>
              <c:pt idx="2">
                <c:v>6.0439560439560398E-2</c:v>
              </c:pt>
              <c:pt idx="3">
                <c:v>6.5217391304347797E-2</c:v>
              </c:pt>
              <c:pt idx="4">
                <c:v>0.105263157894736</c:v>
              </c:pt>
              <c:pt idx="5">
                <c:v>0.12295081967213101</c:v>
              </c:pt>
              <c:pt idx="6">
                <c:v>0.10062893081761</c:v>
              </c:pt>
              <c:pt idx="7">
                <c:v>9.4915254237288096E-2</c:v>
              </c:pt>
              <c:pt idx="8">
                <c:v>4.8780487804878002E-2</c:v>
              </c:pt>
              <c:pt idx="9">
                <c:v>7.5301204819277101E-2</c:v>
              </c:pt>
              <c:pt idx="10">
                <c:v>7.5208913649025003E-2</c:v>
              </c:pt>
              <c:pt idx="11">
                <c:v>6.6508313539192301E-2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1328384"/>
        <c:axId val="1521326752"/>
      </c:barChart>
      <c:catAx>
        <c:axId val="1521328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213267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213267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21328384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89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</c:v>
              </c:pt>
              <c:pt idx="2">
                <c:v>0.108695652173913</c:v>
              </c:pt>
              <c:pt idx="3">
                <c:v>0.29323308270676601</c:v>
              </c:pt>
              <c:pt idx="4">
                <c:v>0.21311475409836</c:v>
              </c:pt>
              <c:pt idx="5">
                <c:v>0.22641509433962201</c:v>
              </c:pt>
              <c:pt idx="6">
                <c:v>0.15932203389830499</c:v>
              </c:pt>
              <c:pt idx="7">
                <c:v>9.0592334494773497E-2</c:v>
              </c:pt>
              <c:pt idx="8">
                <c:v>0.15963855421686701</c:v>
              </c:pt>
              <c:pt idx="9">
                <c:v>0.10306406685236701</c:v>
              </c:pt>
              <c:pt idx="10">
                <c:v>0.14964370546318201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1339808"/>
        <c:axId val="1521318592"/>
      </c:barChart>
      <c:catAx>
        <c:axId val="1521339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213185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213185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21339808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89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3.7914691943127903E-2</c:v>
              </c:pt>
              <c:pt idx="1">
                <c:v>2.4038461538461502E-2</c:v>
              </c:pt>
              <c:pt idx="2">
                <c:v>6.0439560439560398E-2</c:v>
              </c:pt>
              <c:pt idx="3">
                <c:v>6.5217391304347797E-2</c:v>
              </c:pt>
              <c:pt idx="4">
                <c:v>0.105263157894736</c:v>
              </c:pt>
              <c:pt idx="5">
                <c:v>0.12295081967213101</c:v>
              </c:pt>
              <c:pt idx="6">
                <c:v>0.10062893081761</c:v>
              </c:pt>
              <c:pt idx="7">
                <c:v>9.4915254237288096E-2</c:v>
              </c:pt>
              <c:pt idx="8">
                <c:v>4.8780487804878002E-2</c:v>
              </c:pt>
              <c:pt idx="9">
                <c:v>7.5301204819277101E-2</c:v>
              </c:pt>
              <c:pt idx="10">
                <c:v>7.5208913649025003E-2</c:v>
              </c:pt>
              <c:pt idx="11">
                <c:v>6.6508313539192301E-2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1333280"/>
        <c:axId val="1521322400"/>
      </c:barChart>
      <c:catAx>
        <c:axId val="1521333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213224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213224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21333280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89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</c:v>
              </c:pt>
              <c:pt idx="2">
                <c:v>0.108695652173913</c:v>
              </c:pt>
              <c:pt idx="3">
                <c:v>0.29323308270676601</c:v>
              </c:pt>
              <c:pt idx="4">
                <c:v>0.21311475409836</c:v>
              </c:pt>
              <c:pt idx="5">
                <c:v>0.22641509433962201</c:v>
              </c:pt>
              <c:pt idx="6">
                <c:v>0.15932203389830499</c:v>
              </c:pt>
              <c:pt idx="7">
                <c:v>9.0592334494773497E-2</c:v>
              </c:pt>
              <c:pt idx="8">
                <c:v>0.15963855421686701</c:v>
              </c:pt>
              <c:pt idx="9">
                <c:v>0.10306406685236701</c:v>
              </c:pt>
              <c:pt idx="10">
                <c:v>0.14964370546318201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1348512"/>
        <c:axId val="1521349056"/>
      </c:barChart>
      <c:catAx>
        <c:axId val="1521348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213490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213490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21348512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89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3.7914691943127903E-2</c:v>
              </c:pt>
              <c:pt idx="1">
                <c:v>2.4038461538461502E-2</c:v>
              </c:pt>
              <c:pt idx="2">
                <c:v>6.0439560439560398E-2</c:v>
              </c:pt>
              <c:pt idx="3">
                <c:v>6.5217391304347797E-2</c:v>
              </c:pt>
              <c:pt idx="4">
                <c:v>0.105263157894736</c:v>
              </c:pt>
              <c:pt idx="5">
                <c:v>0.12295081967213101</c:v>
              </c:pt>
              <c:pt idx="6">
                <c:v>0.10062893081761</c:v>
              </c:pt>
              <c:pt idx="7">
                <c:v>9.4915254237288096E-2</c:v>
              </c:pt>
              <c:pt idx="8">
                <c:v>4.8780487804878002E-2</c:v>
              </c:pt>
              <c:pt idx="9">
                <c:v>7.5301204819277101E-2</c:v>
              </c:pt>
              <c:pt idx="10">
                <c:v>7.5208913649025003E-2</c:v>
              </c:pt>
              <c:pt idx="11">
                <c:v>6.6508313539192301E-2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1328928"/>
        <c:axId val="1521329472"/>
      </c:barChart>
      <c:catAx>
        <c:axId val="1521328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213294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2132947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21328928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89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</c:v>
              </c:pt>
              <c:pt idx="2">
                <c:v>0.108695652173913</c:v>
              </c:pt>
              <c:pt idx="3">
                <c:v>0.29323308270676601</c:v>
              </c:pt>
              <c:pt idx="4">
                <c:v>0.21311475409836</c:v>
              </c:pt>
              <c:pt idx="5">
                <c:v>0.22641509433962201</c:v>
              </c:pt>
              <c:pt idx="6">
                <c:v>0.15932203389830499</c:v>
              </c:pt>
              <c:pt idx="7">
                <c:v>9.0592334494773497E-2</c:v>
              </c:pt>
              <c:pt idx="8">
                <c:v>0.15963855421686701</c:v>
              </c:pt>
              <c:pt idx="9">
                <c:v>0.10306406685236701</c:v>
              </c:pt>
              <c:pt idx="10">
                <c:v>0.14964370546318201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1346880"/>
        <c:axId val="1521336544"/>
      </c:barChart>
      <c:catAx>
        <c:axId val="1521346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213365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213365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21346880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89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3.7914691943127903E-2</c:v>
              </c:pt>
              <c:pt idx="1">
                <c:v>2.4038461538461502E-2</c:v>
              </c:pt>
              <c:pt idx="2">
                <c:v>6.0439560439560398E-2</c:v>
              </c:pt>
              <c:pt idx="3">
                <c:v>6.5217391304347797E-2</c:v>
              </c:pt>
              <c:pt idx="4">
                <c:v>0.105263157894736</c:v>
              </c:pt>
              <c:pt idx="5">
                <c:v>0.12295081967213101</c:v>
              </c:pt>
              <c:pt idx="6">
                <c:v>0.10062893081761</c:v>
              </c:pt>
              <c:pt idx="7">
                <c:v>9.4915254237288096E-2</c:v>
              </c:pt>
              <c:pt idx="8">
                <c:v>4.8780487804878002E-2</c:v>
              </c:pt>
              <c:pt idx="9">
                <c:v>7.5301204819277101E-2</c:v>
              </c:pt>
              <c:pt idx="10">
                <c:v>7.5208913649025003E-2</c:v>
              </c:pt>
              <c:pt idx="11">
                <c:v>6.6508313539192301E-2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1349600"/>
        <c:axId val="1521334912"/>
      </c:barChart>
      <c:catAx>
        <c:axId val="1521349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213349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213349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21349600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89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</c:v>
              </c:pt>
              <c:pt idx="2">
                <c:v>0.108695652173913</c:v>
              </c:pt>
              <c:pt idx="3">
                <c:v>0.29323308270676601</c:v>
              </c:pt>
              <c:pt idx="4">
                <c:v>0.21311475409836</c:v>
              </c:pt>
              <c:pt idx="5">
                <c:v>0.22641509433962201</c:v>
              </c:pt>
              <c:pt idx="6">
                <c:v>0.15932203389830499</c:v>
              </c:pt>
              <c:pt idx="7">
                <c:v>9.0592334494773497E-2</c:v>
              </c:pt>
              <c:pt idx="8">
                <c:v>0.15963855421686701</c:v>
              </c:pt>
              <c:pt idx="9">
                <c:v>0.10306406685236701</c:v>
              </c:pt>
              <c:pt idx="10">
                <c:v>0.14964370546318201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1351232"/>
        <c:axId val="1521351776"/>
      </c:barChart>
      <c:catAx>
        <c:axId val="1521351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213517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213517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21351232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</c:v>
              </c:pt>
              <c:pt idx="2">
                <c:v>0.108695652173913</c:v>
              </c:pt>
              <c:pt idx="3">
                <c:v>0.29323308270676601</c:v>
              </c:pt>
              <c:pt idx="4">
                <c:v>0.21311475409836</c:v>
              </c:pt>
              <c:pt idx="5">
                <c:v>0.22641509433962201</c:v>
              </c:pt>
              <c:pt idx="6">
                <c:v>0.15932203389830499</c:v>
              </c:pt>
              <c:pt idx="7">
                <c:v>9.0592334494773497E-2</c:v>
              </c:pt>
              <c:pt idx="8">
                <c:v>0.15963855421686701</c:v>
              </c:pt>
              <c:pt idx="9">
                <c:v>0.10306406685236701</c:v>
              </c:pt>
              <c:pt idx="10">
                <c:v>0.14964370546318201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47985440"/>
        <c:axId val="1247987072"/>
      </c:barChart>
      <c:catAx>
        <c:axId val="1247985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2479870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4798707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247985440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9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3.7914691943127965E-2</c:v>
              </c:pt>
              <c:pt idx="1">
                <c:v>2.403846153846154E-2</c:v>
              </c:pt>
              <c:pt idx="2">
                <c:v>6.043956043956044E-2</c:v>
              </c:pt>
              <c:pt idx="3">
                <c:v>6.5217391304347824E-2</c:v>
              </c:pt>
              <c:pt idx="4">
                <c:v>0.10526315789473684</c:v>
              </c:pt>
              <c:pt idx="5">
                <c:v>0.12295081967213115</c:v>
              </c:pt>
              <c:pt idx="6">
                <c:v>0.10062893081761007</c:v>
              </c:pt>
              <c:pt idx="7">
                <c:v>9.4915254237288138E-2</c:v>
              </c:pt>
              <c:pt idx="8">
                <c:v>4.878048780487805E-2</c:v>
              </c:pt>
              <c:pt idx="9">
                <c:v>7.5301204819277115E-2</c:v>
              </c:pt>
              <c:pt idx="10">
                <c:v>7.5208913649025072E-2</c:v>
              </c:pt>
              <c:pt idx="11">
                <c:v>6.6508313539192399E-2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56874992"/>
        <c:axId val="1456869552"/>
      </c:barChart>
      <c:catAx>
        <c:axId val="1456874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568695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568695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56874992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90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3.7914691943127903E-2</c:v>
              </c:pt>
              <c:pt idx="1">
                <c:v>2.4038461538461502E-2</c:v>
              </c:pt>
              <c:pt idx="2">
                <c:v>6.0439560439560398E-2</c:v>
              </c:pt>
              <c:pt idx="3">
                <c:v>6.5217391304347797E-2</c:v>
              </c:pt>
              <c:pt idx="4">
                <c:v>0.105263157894736</c:v>
              </c:pt>
              <c:pt idx="5">
                <c:v>0.12295081967213101</c:v>
              </c:pt>
              <c:pt idx="6">
                <c:v>0.10062893081761</c:v>
              </c:pt>
              <c:pt idx="7">
                <c:v>9.4915254237288096E-2</c:v>
              </c:pt>
              <c:pt idx="8">
                <c:v>4.8780487804878002E-2</c:v>
              </c:pt>
              <c:pt idx="9">
                <c:v>7.5301204819277101E-2</c:v>
              </c:pt>
              <c:pt idx="10">
                <c:v>7.5208913649025003E-2</c:v>
              </c:pt>
              <c:pt idx="11">
                <c:v>6.6508313539192301E-2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1338176"/>
        <c:axId val="1521340896"/>
      </c:barChart>
      <c:catAx>
        <c:axId val="1521338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213408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213408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21338176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90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</c:v>
              </c:pt>
              <c:pt idx="2">
                <c:v>0.108695652173913</c:v>
              </c:pt>
              <c:pt idx="3">
                <c:v>0.29323308270676601</c:v>
              </c:pt>
              <c:pt idx="4">
                <c:v>0.21311475409836</c:v>
              </c:pt>
              <c:pt idx="5">
                <c:v>0.22641509433962201</c:v>
              </c:pt>
              <c:pt idx="6">
                <c:v>0.15932203389830499</c:v>
              </c:pt>
              <c:pt idx="7">
                <c:v>9.0592334494773497E-2</c:v>
              </c:pt>
              <c:pt idx="8">
                <c:v>0.15963855421686701</c:v>
              </c:pt>
              <c:pt idx="9">
                <c:v>0.10306406685236701</c:v>
              </c:pt>
              <c:pt idx="10">
                <c:v>0.14964370546318201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1323488"/>
        <c:axId val="1521350144"/>
      </c:barChart>
      <c:catAx>
        <c:axId val="1521323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213501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213501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21323488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90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3.7914691943127903E-2</c:v>
              </c:pt>
              <c:pt idx="1">
                <c:v>2.4038461538461502E-2</c:v>
              </c:pt>
              <c:pt idx="2">
                <c:v>6.0439560439560398E-2</c:v>
              </c:pt>
              <c:pt idx="3">
                <c:v>6.5217391304347797E-2</c:v>
              </c:pt>
              <c:pt idx="4">
                <c:v>0.105263157894736</c:v>
              </c:pt>
              <c:pt idx="5">
                <c:v>0.12295081967213101</c:v>
              </c:pt>
              <c:pt idx="6">
                <c:v>0.10062893081761</c:v>
              </c:pt>
              <c:pt idx="7">
                <c:v>9.4915254237288096E-2</c:v>
              </c:pt>
              <c:pt idx="8">
                <c:v>4.8780487804878002E-2</c:v>
              </c:pt>
              <c:pt idx="9">
                <c:v>7.5301204819277101E-2</c:v>
              </c:pt>
              <c:pt idx="10">
                <c:v>7.5208913649025003E-2</c:v>
              </c:pt>
              <c:pt idx="11">
                <c:v>6.6508313539192301E-2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1341440"/>
        <c:axId val="1521352320"/>
      </c:barChart>
      <c:catAx>
        <c:axId val="1521341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21352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213523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21341440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90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</c:v>
              </c:pt>
              <c:pt idx="2">
                <c:v>0.108695652173913</c:v>
              </c:pt>
              <c:pt idx="3">
                <c:v>0.29323308270676601</c:v>
              </c:pt>
              <c:pt idx="4">
                <c:v>0.21311475409836</c:v>
              </c:pt>
              <c:pt idx="5">
                <c:v>0.22641509433962201</c:v>
              </c:pt>
              <c:pt idx="6">
                <c:v>0.15932203389830499</c:v>
              </c:pt>
              <c:pt idx="7">
                <c:v>9.0592334494773497E-2</c:v>
              </c:pt>
              <c:pt idx="8">
                <c:v>0.15963855421686701</c:v>
              </c:pt>
              <c:pt idx="9">
                <c:v>0.10306406685236701</c:v>
              </c:pt>
              <c:pt idx="10">
                <c:v>0.14964370546318201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1341984"/>
        <c:axId val="1521324032"/>
      </c:barChart>
      <c:catAx>
        <c:axId val="1521341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213240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213240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21341984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90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3.7914691943127903E-2</c:v>
              </c:pt>
              <c:pt idx="1">
                <c:v>2.4038461538461502E-2</c:v>
              </c:pt>
              <c:pt idx="2">
                <c:v>6.0439560439560398E-2</c:v>
              </c:pt>
              <c:pt idx="3">
                <c:v>6.5217391304347797E-2</c:v>
              </c:pt>
              <c:pt idx="4">
                <c:v>0.105263157894736</c:v>
              </c:pt>
              <c:pt idx="5">
                <c:v>0.12295081967213101</c:v>
              </c:pt>
              <c:pt idx="6">
                <c:v>0.10062893081761</c:v>
              </c:pt>
              <c:pt idx="7">
                <c:v>9.4915254237288096E-2</c:v>
              </c:pt>
              <c:pt idx="8">
                <c:v>4.8780487804878002E-2</c:v>
              </c:pt>
              <c:pt idx="9">
                <c:v>7.5301204819277101E-2</c:v>
              </c:pt>
              <c:pt idx="10">
                <c:v>7.5208913649025003E-2</c:v>
              </c:pt>
              <c:pt idx="11">
                <c:v>6.6508313539192301E-2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1319136"/>
        <c:axId val="1521320224"/>
      </c:barChart>
      <c:catAx>
        <c:axId val="15213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213202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213202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21319136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90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</c:v>
              </c:pt>
              <c:pt idx="2">
                <c:v>0.108695652173913</c:v>
              </c:pt>
              <c:pt idx="3">
                <c:v>0.29323308270676601</c:v>
              </c:pt>
              <c:pt idx="4">
                <c:v>0.21311475409836</c:v>
              </c:pt>
              <c:pt idx="5">
                <c:v>0.22641509433962201</c:v>
              </c:pt>
              <c:pt idx="6">
                <c:v>0.15932203389830499</c:v>
              </c:pt>
              <c:pt idx="7">
                <c:v>9.0592334494773497E-2</c:v>
              </c:pt>
              <c:pt idx="8">
                <c:v>0.15963855421686701</c:v>
              </c:pt>
              <c:pt idx="9">
                <c:v>0.10306406685236701</c:v>
              </c:pt>
              <c:pt idx="10">
                <c:v>0.14964370546318201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1321856"/>
        <c:axId val="1521325120"/>
      </c:barChart>
      <c:catAx>
        <c:axId val="1521321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213251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213251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21321856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90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3.7914691943127903E-2</c:v>
              </c:pt>
              <c:pt idx="1">
                <c:v>2.4038461538461502E-2</c:v>
              </c:pt>
              <c:pt idx="2">
                <c:v>6.0439560439560398E-2</c:v>
              </c:pt>
              <c:pt idx="3">
                <c:v>6.5217391304347797E-2</c:v>
              </c:pt>
              <c:pt idx="4">
                <c:v>0.105263157894736</c:v>
              </c:pt>
              <c:pt idx="5">
                <c:v>0.12295081967213101</c:v>
              </c:pt>
              <c:pt idx="6">
                <c:v>0.10062893081761</c:v>
              </c:pt>
              <c:pt idx="7">
                <c:v>9.4915254237288096E-2</c:v>
              </c:pt>
              <c:pt idx="8">
                <c:v>4.8780487804878002E-2</c:v>
              </c:pt>
              <c:pt idx="9">
                <c:v>7.5301204819277101E-2</c:v>
              </c:pt>
              <c:pt idx="10">
                <c:v>7.5208913649025003E-2</c:v>
              </c:pt>
              <c:pt idx="11">
                <c:v>6.6508313539192301E-2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1330016"/>
        <c:axId val="1521325664"/>
      </c:barChart>
      <c:catAx>
        <c:axId val="1521330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213256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213256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21330016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90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</c:v>
              </c:pt>
              <c:pt idx="2">
                <c:v>0.108695652173913</c:v>
              </c:pt>
              <c:pt idx="3">
                <c:v>0.29323308270676601</c:v>
              </c:pt>
              <c:pt idx="4">
                <c:v>0.21311475409836</c:v>
              </c:pt>
              <c:pt idx="5">
                <c:v>0.22641509433962201</c:v>
              </c:pt>
              <c:pt idx="6">
                <c:v>0.15932203389830499</c:v>
              </c:pt>
              <c:pt idx="7">
                <c:v>9.0592334494773497E-2</c:v>
              </c:pt>
              <c:pt idx="8">
                <c:v>0.15963855421686701</c:v>
              </c:pt>
              <c:pt idx="9">
                <c:v>0.10306406685236701</c:v>
              </c:pt>
              <c:pt idx="10">
                <c:v>0.14964370546318201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1332192"/>
        <c:axId val="1521326208"/>
      </c:barChart>
      <c:catAx>
        <c:axId val="1521332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213262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213262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21332192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90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3.7914691943127903E-2</c:v>
              </c:pt>
              <c:pt idx="1">
                <c:v>2.4038461538461502E-2</c:v>
              </c:pt>
              <c:pt idx="2">
                <c:v>6.0439560439560398E-2</c:v>
              </c:pt>
              <c:pt idx="3">
                <c:v>6.5217391304347797E-2</c:v>
              </c:pt>
              <c:pt idx="4">
                <c:v>0.105263157894736</c:v>
              </c:pt>
              <c:pt idx="5">
                <c:v>0.12295081967213101</c:v>
              </c:pt>
              <c:pt idx="6">
                <c:v>0.10062893081761</c:v>
              </c:pt>
              <c:pt idx="7">
                <c:v>9.4915254237288096E-2</c:v>
              </c:pt>
              <c:pt idx="8">
                <c:v>4.8780487804878002E-2</c:v>
              </c:pt>
              <c:pt idx="9">
                <c:v>7.5301204819277101E-2</c:v>
              </c:pt>
              <c:pt idx="10">
                <c:v>7.5208913649025003E-2</c:v>
              </c:pt>
              <c:pt idx="11">
                <c:v>6.6508313539192301E-2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1327296"/>
        <c:axId val="1521338720"/>
      </c:barChart>
      <c:catAx>
        <c:axId val="1521327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213387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213387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21327296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90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</c:v>
              </c:pt>
              <c:pt idx="2">
                <c:v>0.108695652173913</c:v>
              </c:pt>
              <c:pt idx="3">
                <c:v>0.29323308270676601</c:v>
              </c:pt>
              <c:pt idx="4">
                <c:v>0.21311475409836</c:v>
              </c:pt>
              <c:pt idx="5">
                <c:v>0.22641509433962201</c:v>
              </c:pt>
              <c:pt idx="6">
                <c:v>0.15932203389830499</c:v>
              </c:pt>
              <c:pt idx="7">
                <c:v>9.0592334494773497E-2</c:v>
              </c:pt>
              <c:pt idx="8">
                <c:v>0.15963855421686701</c:v>
              </c:pt>
              <c:pt idx="9">
                <c:v>0.10306406685236701</c:v>
              </c:pt>
              <c:pt idx="10">
                <c:v>0.14964370546318201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1339264"/>
        <c:axId val="1521342528"/>
      </c:barChart>
      <c:catAx>
        <c:axId val="1521339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213425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213425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21339264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9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0.10989010989010989</c:v>
              </c:pt>
              <c:pt idx="2">
                <c:v>0.10869565217391304</c:v>
              </c:pt>
              <c:pt idx="3">
                <c:v>0.2932330827067669</c:v>
              </c:pt>
              <c:pt idx="4">
                <c:v>0.21311475409836064</c:v>
              </c:pt>
              <c:pt idx="5">
                <c:v>0.22641509433962265</c:v>
              </c:pt>
              <c:pt idx="6">
                <c:v>0.15932203389830507</c:v>
              </c:pt>
              <c:pt idx="7">
                <c:v>9.0592334494773524E-2</c:v>
              </c:pt>
              <c:pt idx="8">
                <c:v>0.15963855421686746</c:v>
              </c:pt>
              <c:pt idx="9">
                <c:v>0.10306406685236769</c:v>
              </c:pt>
              <c:pt idx="10">
                <c:v>0.1496437054631829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56871184"/>
        <c:axId val="1456875536"/>
      </c:barChart>
      <c:catAx>
        <c:axId val="1456871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568755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568755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56871184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9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3.7914691943127903E-2</c:v>
              </c:pt>
              <c:pt idx="1">
                <c:v>2.4038461538461502E-2</c:v>
              </c:pt>
              <c:pt idx="2">
                <c:v>6.0439560439560398E-2</c:v>
              </c:pt>
              <c:pt idx="3">
                <c:v>6.5217391304347797E-2</c:v>
              </c:pt>
              <c:pt idx="4">
                <c:v>0.105263157894736</c:v>
              </c:pt>
              <c:pt idx="5">
                <c:v>0.12295081967213101</c:v>
              </c:pt>
              <c:pt idx="6">
                <c:v>0.10062893081761</c:v>
              </c:pt>
              <c:pt idx="7">
                <c:v>9.4915254237288096E-2</c:v>
              </c:pt>
              <c:pt idx="8">
                <c:v>4.8780487804878002E-2</c:v>
              </c:pt>
              <c:pt idx="9">
                <c:v>7.5301204819277101E-2</c:v>
              </c:pt>
              <c:pt idx="10">
                <c:v>7.5208913649025003E-2</c:v>
              </c:pt>
              <c:pt idx="11">
                <c:v>6.6508313539192301E-2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1358848"/>
        <c:axId val="1521383328"/>
      </c:barChart>
      <c:catAx>
        <c:axId val="1521358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213833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213833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21358848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9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</c:v>
              </c:pt>
              <c:pt idx="2">
                <c:v>0.108695652173913</c:v>
              </c:pt>
              <c:pt idx="3">
                <c:v>0.29323308270676601</c:v>
              </c:pt>
              <c:pt idx="4">
                <c:v>0.21311475409836</c:v>
              </c:pt>
              <c:pt idx="5">
                <c:v>0.22641509433962201</c:v>
              </c:pt>
              <c:pt idx="6">
                <c:v>0.15932203389830499</c:v>
              </c:pt>
              <c:pt idx="7">
                <c:v>9.0592334494773497E-2</c:v>
              </c:pt>
              <c:pt idx="8">
                <c:v>0.15963855421686701</c:v>
              </c:pt>
              <c:pt idx="9">
                <c:v>0.10306406685236701</c:v>
              </c:pt>
              <c:pt idx="10">
                <c:v>0.14964370546318201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1384960"/>
        <c:axId val="1521368096"/>
      </c:barChart>
      <c:catAx>
        <c:axId val="1521384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213680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213680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21384960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9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3.7914691943127903E-2</c:v>
              </c:pt>
              <c:pt idx="1">
                <c:v>2.4038461538461502E-2</c:v>
              </c:pt>
              <c:pt idx="2">
                <c:v>6.0439560439560398E-2</c:v>
              </c:pt>
              <c:pt idx="3">
                <c:v>6.5217391304347797E-2</c:v>
              </c:pt>
              <c:pt idx="4">
                <c:v>0.105263157894736</c:v>
              </c:pt>
              <c:pt idx="5">
                <c:v>0.12295081967213101</c:v>
              </c:pt>
              <c:pt idx="6">
                <c:v>0.10062893081761</c:v>
              </c:pt>
              <c:pt idx="7">
                <c:v>9.4915254237288096E-2</c:v>
              </c:pt>
              <c:pt idx="8">
                <c:v>4.8780487804878002E-2</c:v>
              </c:pt>
              <c:pt idx="9">
                <c:v>7.5301204819277101E-2</c:v>
              </c:pt>
              <c:pt idx="10">
                <c:v>7.5208913649025003E-2</c:v>
              </c:pt>
              <c:pt idx="11">
                <c:v>6.6508313539192301E-2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1369728"/>
        <c:axId val="1521357216"/>
      </c:barChart>
      <c:catAx>
        <c:axId val="1521369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213572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213572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21369728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9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</c:v>
              </c:pt>
              <c:pt idx="2">
                <c:v>0.108695652173913</c:v>
              </c:pt>
              <c:pt idx="3">
                <c:v>0.29323308270676601</c:v>
              </c:pt>
              <c:pt idx="4">
                <c:v>0.21311475409836</c:v>
              </c:pt>
              <c:pt idx="5">
                <c:v>0.22641509433962201</c:v>
              </c:pt>
              <c:pt idx="6">
                <c:v>0.15932203389830499</c:v>
              </c:pt>
              <c:pt idx="7">
                <c:v>9.0592334494773497E-2</c:v>
              </c:pt>
              <c:pt idx="8">
                <c:v>0.15963855421686701</c:v>
              </c:pt>
              <c:pt idx="9">
                <c:v>0.10306406685236701</c:v>
              </c:pt>
              <c:pt idx="10">
                <c:v>0.14964370546318201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1367552"/>
        <c:axId val="1521375168"/>
      </c:barChart>
      <c:catAx>
        <c:axId val="1521367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213751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213751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21367552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9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3.7914691943127903E-2</c:v>
              </c:pt>
              <c:pt idx="1">
                <c:v>2.4038461538461502E-2</c:v>
              </c:pt>
              <c:pt idx="2">
                <c:v>6.0439560439560398E-2</c:v>
              </c:pt>
              <c:pt idx="3">
                <c:v>6.5217391304347797E-2</c:v>
              </c:pt>
              <c:pt idx="4">
                <c:v>0.105263157894736</c:v>
              </c:pt>
              <c:pt idx="5">
                <c:v>0.12295081967213101</c:v>
              </c:pt>
              <c:pt idx="6">
                <c:v>0.10062893081761</c:v>
              </c:pt>
              <c:pt idx="7">
                <c:v>9.4915254237288096E-2</c:v>
              </c:pt>
              <c:pt idx="8">
                <c:v>4.8780487804878002E-2</c:v>
              </c:pt>
              <c:pt idx="9">
                <c:v>7.5301204819277101E-2</c:v>
              </c:pt>
              <c:pt idx="10">
                <c:v>7.5208913649025003E-2</c:v>
              </c:pt>
              <c:pt idx="11">
                <c:v>6.6508313539192301E-2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1368640"/>
        <c:axId val="1521370272"/>
      </c:barChart>
      <c:catAx>
        <c:axId val="1521368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213702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2137027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21368640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9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</c:v>
              </c:pt>
              <c:pt idx="2">
                <c:v>0.108695652173913</c:v>
              </c:pt>
              <c:pt idx="3">
                <c:v>0.29323308270676601</c:v>
              </c:pt>
              <c:pt idx="4">
                <c:v>0.21311475409836</c:v>
              </c:pt>
              <c:pt idx="5">
                <c:v>0.22641509433962201</c:v>
              </c:pt>
              <c:pt idx="6">
                <c:v>0.15932203389830499</c:v>
              </c:pt>
              <c:pt idx="7">
                <c:v>9.0592334494773497E-2</c:v>
              </c:pt>
              <c:pt idx="8">
                <c:v>0.15963855421686701</c:v>
              </c:pt>
              <c:pt idx="9">
                <c:v>0.10306406685236701</c:v>
              </c:pt>
              <c:pt idx="10">
                <c:v>0.14964370546318201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1379520"/>
        <c:axId val="1521382240"/>
      </c:barChart>
      <c:catAx>
        <c:axId val="1521379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213822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213822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21379520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9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3.7914691943127903E-2</c:v>
              </c:pt>
              <c:pt idx="1">
                <c:v>2.4038461538461502E-2</c:v>
              </c:pt>
              <c:pt idx="2">
                <c:v>6.0439560439560398E-2</c:v>
              </c:pt>
              <c:pt idx="3">
                <c:v>6.5217391304347797E-2</c:v>
              </c:pt>
              <c:pt idx="4">
                <c:v>0.105263157894736</c:v>
              </c:pt>
              <c:pt idx="5">
                <c:v>0.12295081967213101</c:v>
              </c:pt>
              <c:pt idx="6">
                <c:v>0.10062893081761</c:v>
              </c:pt>
              <c:pt idx="7">
                <c:v>9.4915254237288096E-2</c:v>
              </c:pt>
              <c:pt idx="8">
                <c:v>4.8780487804878002E-2</c:v>
              </c:pt>
              <c:pt idx="9">
                <c:v>7.5301204819277101E-2</c:v>
              </c:pt>
              <c:pt idx="10">
                <c:v>7.5208913649025003E-2</c:v>
              </c:pt>
              <c:pt idx="11">
                <c:v>6.6508313539192301E-2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1365376"/>
        <c:axId val="1521359392"/>
      </c:barChart>
      <c:catAx>
        <c:axId val="1521365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213593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213593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21365376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9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</c:v>
              </c:pt>
              <c:pt idx="2">
                <c:v>0.108695652173913</c:v>
              </c:pt>
              <c:pt idx="3">
                <c:v>0.29323308270676601</c:v>
              </c:pt>
              <c:pt idx="4">
                <c:v>0.21311475409836</c:v>
              </c:pt>
              <c:pt idx="5">
                <c:v>0.22641509433962201</c:v>
              </c:pt>
              <c:pt idx="6">
                <c:v>0.15932203389830499</c:v>
              </c:pt>
              <c:pt idx="7">
                <c:v>9.0592334494773497E-2</c:v>
              </c:pt>
              <c:pt idx="8">
                <c:v>0.15963855421686701</c:v>
              </c:pt>
              <c:pt idx="9">
                <c:v>0.10306406685236701</c:v>
              </c:pt>
              <c:pt idx="10">
                <c:v>0.14964370546318201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1367008"/>
        <c:axId val="1521375712"/>
      </c:barChart>
      <c:catAx>
        <c:axId val="1521367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213757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213757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21367008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9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3.7914691943127903E-2</c:v>
              </c:pt>
              <c:pt idx="1">
                <c:v>2.4038461538461502E-2</c:v>
              </c:pt>
              <c:pt idx="2">
                <c:v>6.0439560439560398E-2</c:v>
              </c:pt>
              <c:pt idx="3">
                <c:v>6.5217391304347797E-2</c:v>
              </c:pt>
              <c:pt idx="4">
                <c:v>0.105263157894736</c:v>
              </c:pt>
              <c:pt idx="5">
                <c:v>0.12295081967213101</c:v>
              </c:pt>
              <c:pt idx="6">
                <c:v>0.10062893081761</c:v>
              </c:pt>
              <c:pt idx="7">
                <c:v>9.4915254237288096E-2</c:v>
              </c:pt>
              <c:pt idx="8">
                <c:v>4.8780487804878002E-2</c:v>
              </c:pt>
              <c:pt idx="9">
                <c:v>7.5301204819277101E-2</c:v>
              </c:pt>
              <c:pt idx="10">
                <c:v>7.5208913649025003E-2</c:v>
              </c:pt>
              <c:pt idx="11">
                <c:v>6.6508313539192301E-2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1364288"/>
        <c:axId val="1521386048"/>
      </c:barChart>
      <c:catAx>
        <c:axId val="1521364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213860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213860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21364288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9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</c:v>
              </c:pt>
              <c:pt idx="2">
                <c:v>0.108695652173913</c:v>
              </c:pt>
              <c:pt idx="3">
                <c:v>0.29323308270676601</c:v>
              </c:pt>
              <c:pt idx="4">
                <c:v>0.21311475409836</c:v>
              </c:pt>
              <c:pt idx="5">
                <c:v>0.22641509433962201</c:v>
              </c:pt>
              <c:pt idx="6">
                <c:v>0.15932203389830499</c:v>
              </c:pt>
              <c:pt idx="7">
                <c:v>9.0592334494773497E-2</c:v>
              </c:pt>
              <c:pt idx="8">
                <c:v>0.15963855421686701</c:v>
              </c:pt>
              <c:pt idx="9">
                <c:v>0.10306406685236701</c:v>
              </c:pt>
              <c:pt idx="10">
                <c:v>0.14964370546318201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1380064"/>
        <c:axId val="1521385504"/>
      </c:barChart>
      <c:catAx>
        <c:axId val="1521380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213855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2138550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21380064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9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3.7914691943127965E-2</c:v>
              </c:pt>
              <c:pt idx="1">
                <c:v>2.403846153846154E-2</c:v>
              </c:pt>
              <c:pt idx="2">
                <c:v>6.043956043956044E-2</c:v>
              </c:pt>
              <c:pt idx="3">
                <c:v>6.5217391304347824E-2</c:v>
              </c:pt>
              <c:pt idx="4">
                <c:v>0.10526315789473684</c:v>
              </c:pt>
              <c:pt idx="5">
                <c:v>0.12295081967213115</c:v>
              </c:pt>
              <c:pt idx="6">
                <c:v>0.10062893081761007</c:v>
              </c:pt>
              <c:pt idx="7">
                <c:v>9.4915254237288138E-2</c:v>
              </c:pt>
              <c:pt idx="8">
                <c:v>4.878048780487805E-2</c:v>
              </c:pt>
              <c:pt idx="9">
                <c:v>7.5301204819277115E-2</c:v>
              </c:pt>
              <c:pt idx="10">
                <c:v>7.5208913649025072E-2</c:v>
              </c:pt>
              <c:pt idx="11">
                <c:v>6.6508313539192399E-2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56871728"/>
        <c:axId val="1456882064"/>
      </c:barChart>
      <c:catAx>
        <c:axId val="1456871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56882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568820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56871728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9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3.7914691943127903E-2</c:v>
              </c:pt>
              <c:pt idx="1">
                <c:v>2.4038461538461502E-2</c:v>
              </c:pt>
              <c:pt idx="2">
                <c:v>6.0439560439560398E-2</c:v>
              </c:pt>
              <c:pt idx="3">
                <c:v>6.5217391304347797E-2</c:v>
              </c:pt>
              <c:pt idx="4">
                <c:v>0.105263157894736</c:v>
              </c:pt>
              <c:pt idx="5">
                <c:v>0.12295081967213101</c:v>
              </c:pt>
              <c:pt idx="6">
                <c:v>0.10062893081761</c:v>
              </c:pt>
              <c:pt idx="7">
                <c:v>9.4915254237288096E-2</c:v>
              </c:pt>
              <c:pt idx="8">
                <c:v>4.8780487804878002E-2</c:v>
              </c:pt>
              <c:pt idx="9">
                <c:v>7.5301204819277101E-2</c:v>
              </c:pt>
              <c:pt idx="10">
                <c:v>7.5208913649025003E-2</c:v>
              </c:pt>
              <c:pt idx="11">
                <c:v>6.6508313539192301E-2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1372992"/>
        <c:axId val="1521357760"/>
      </c:barChart>
      <c:catAx>
        <c:axId val="1521372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213577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213577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21372992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9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</c:v>
              </c:pt>
              <c:pt idx="2">
                <c:v>0.108695652173913</c:v>
              </c:pt>
              <c:pt idx="3">
                <c:v>0.29323308270676601</c:v>
              </c:pt>
              <c:pt idx="4">
                <c:v>0.21311475409836</c:v>
              </c:pt>
              <c:pt idx="5">
                <c:v>0.22641509433962201</c:v>
              </c:pt>
              <c:pt idx="6">
                <c:v>0.15932203389830499</c:v>
              </c:pt>
              <c:pt idx="7">
                <c:v>9.0592334494773497E-2</c:v>
              </c:pt>
              <c:pt idx="8">
                <c:v>0.15963855421686701</c:v>
              </c:pt>
              <c:pt idx="9">
                <c:v>0.10306406685236701</c:v>
              </c:pt>
              <c:pt idx="10">
                <c:v>0.14964370546318201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1365920"/>
        <c:axId val="1521359936"/>
      </c:barChart>
      <c:catAx>
        <c:axId val="1521365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213599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213599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21365920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9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3.7914691943127903E-2</c:v>
              </c:pt>
              <c:pt idx="1">
                <c:v>2.4038461538461502E-2</c:v>
              </c:pt>
              <c:pt idx="2">
                <c:v>6.0439560439560398E-2</c:v>
              </c:pt>
              <c:pt idx="3">
                <c:v>6.5217391304347797E-2</c:v>
              </c:pt>
              <c:pt idx="4">
                <c:v>0.105263157894736</c:v>
              </c:pt>
              <c:pt idx="5">
                <c:v>0.12295081967213101</c:v>
              </c:pt>
              <c:pt idx="6">
                <c:v>0.10062893081761</c:v>
              </c:pt>
              <c:pt idx="7">
                <c:v>9.4915254237288096E-2</c:v>
              </c:pt>
              <c:pt idx="8">
                <c:v>4.8780487804878002E-2</c:v>
              </c:pt>
              <c:pt idx="9">
                <c:v>7.5301204819277101E-2</c:v>
              </c:pt>
              <c:pt idx="10">
                <c:v>7.5208913649025003E-2</c:v>
              </c:pt>
              <c:pt idx="11">
                <c:v>6.6508313539192301E-2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1361024"/>
        <c:axId val="1521363200"/>
      </c:barChart>
      <c:catAx>
        <c:axId val="1521361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213632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213632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21361024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9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</c:v>
              </c:pt>
              <c:pt idx="2">
                <c:v>0.108695652173913</c:v>
              </c:pt>
              <c:pt idx="3">
                <c:v>0.29323308270676601</c:v>
              </c:pt>
              <c:pt idx="4">
                <c:v>0.21311475409836</c:v>
              </c:pt>
              <c:pt idx="5">
                <c:v>0.22641509433962201</c:v>
              </c:pt>
              <c:pt idx="6">
                <c:v>0.15932203389830499</c:v>
              </c:pt>
              <c:pt idx="7">
                <c:v>9.0592334494773497E-2</c:v>
              </c:pt>
              <c:pt idx="8">
                <c:v>0.15963855421686701</c:v>
              </c:pt>
              <c:pt idx="9">
                <c:v>0.10306406685236701</c:v>
              </c:pt>
              <c:pt idx="10">
                <c:v>0.14964370546318201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1383872"/>
        <c:axId val="1521380608"/>
      </c:barChart>
      <c:catAx>
        <c:axId val="1521383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213806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213806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21383872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9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3.7914691943127903E-2</c:v>
              </c:pt>
              <c:pt idx="1">
                <c:v>2.4038461538461502E-2</c:v>
              </c:pt>
              <c:pt idx="2">
                <c:v>6.0439560439560398E-2</c:v>
              </c:pt>
              <c:pt idx="3">
                <c:v>6.5217391304347797E-2</c:v>
              </c:pt>
              <c:pt idx="4">
                <c:v>0.105263157894736</c:v>
              </c:pt>
              <c:pt idx="5">
                <c:v>0.12295081967213101</c:v>
              </c:pt>
              <c:pt idx="6">
                <c:v>0.10062893081761</c:v>
              </c:pt>
              <c:pt idx="7">
                <c:v>9.4915254237288096E-2</c:v>
              </c:pt>
              <c:pt idx="8">
                <c:v>4.8780487804878002E-2</c:v>
              </c:pt>
              <c:pt idx="9">
                <c:v>7.5301204819277101E-2</c:v>
              </c:pt>
              <c:pt idx="10">
                <c:v>7.5208913649025003E-2</c:v>
              </c:pt>
              <c:pt idx="11">
                <c:v>6.6508313539192301E-2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1369184"/>
        <c:axId val="1521363744"/>
      </c:barChart>
      <c:catAx>
        <c:axId val="1521369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213637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213637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21369184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9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</c:v>
              </c:pt>
              <c:pt idx="2">
                <c:v>0.108695652173913</c:v>
              </c:pt>
              <c:pt idx="3">
                <c:v>0.29323308270676601</c:v>
              </c:pt>
              <c:pt idx="4">
                <c:v>0.21311475409836</c:v>
              </c:pt>
              <c:pt idx="5">
                <c:v>0.22641509433962201</c:v>
              </c:pt>
              <c:pt idx="6">
                <c:v>0.15932203389830499</c:v>
              </c:pt>
              <c:pt idx="7">
                <c:v>9.0592334494773497E-2</c:v>
              </c:pt>
              <c:pt idx="8">
                <c:v>0.15963855421686701</c:v>
              </c:pt>
              <c:pt idx="9">
                <c:v>0.10306406685236701</c:v>
              </c:pt>
              <c:pt idx="10">
                <c:v>0.14964370546318201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1384416"/>
        <c:axId val="1521352864"/>
      </c:barChart>
      <c:catAx>
        <c:axId val="1521384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213528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213528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21384416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9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3.7914691943127903E-2</c:v>
              </c:pt>
              <c:pt idx="1">
                <c:v>2.4038461538461502E-2</c:v>
              </c:pt>
              <c:pt idx="2">
                <c:v>6.0439560439560398E-2</c:v>
              </c:pt>
              <c:pt idx="3">
                <c:v>6.5217391304347797E-2</c:v>
              </c:pt>
              <c:pt idx="4">
                <c:v>0.105263157894736</c:v>
              </c:pt>
              <c:pt idx="5">
                <c:v>0.12295081967213101</c:v>
              </c:pt>
              <c:pt idx="6">
                <c:v>0.10062893081761</c:v>
              </c:pt>
              <c:pt idx="7">
                <c:v>9.4915254237288096E-2</c:v>
              </c:pt>
              <c:pt idx="8">
                <c:v>4.8780487804878002E-2</c:v>
              </c:pt>
              <c:pt idx="9">
                <c:v>7.5301204819277101E-2</c:v>
              </c:pt>
              <c:pt idx="10">
                <c:v>7.5208913649025003E-2</c:v>
              </c:pt>
              <c:pt idx="11">
                <c:v>6.6508313539192301E-2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1370816"/>
        <c:axId val="1521386592"/>
      </c:barChart>
      <c:catAx>
        <c:axId val="1521370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213865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213865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21370816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9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</c:v>
              </c:pt>
              <c:pt idx="2">
                <c:v>0.108695652173913</c:v>
              </c:pt>
              <c:pt idx="3">
                <c:v>0.29323308270676601</c:v>
              </c:pt>
              <c:pt idx="4">
                <c:v>0.21311475409836</c:v>
              </c:pt>
              <c:pt idx="5">
                <c:v>0.22641509433962201</c:v>
              </c:pt>
              <c:pt idx="6">
                <c:v>0.15932203389830499</c:v>
              </c:pt>
              <c:pt idx="7">
                <c:v>9.0592334494773497E-2</c:v>
              </c:pt>
              <c:pt idx="8">
                <c:v>0.15963855421686701</c:v>
              </c:pt>
              <c:pt idx="9">
                <c:v>0.10306406685236701</c:v>
              </c:pt>
              <c:pt idx="10">
                <c:v>0.14964370546318201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1366464"/>
        <c:axId val="1521361568"/>
      </c:barChart>
      <c:catAx>
        <c:axId val="1521366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213615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213615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21366464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9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3.7914691943127903E-2</c:v>
              </c:pt>
              <c:pt idx="1">
                <c:v>2.4038461538461502E-2</c:v>
              </c:pt>
              <c:pt idx="2">
                <c:v>6.0439560439560398E-2</c:v>
              </c:pt>
              <c:pt idx="3">
                <c:v>6.5217391304347797E-2</c:v>
              </c:pt>
              <c:pt idx="4">
                <c:v>0.105263157894736</c:v>
              </c:pt>
              <c:pt idx="5">
                <c:v>0.12295081967213101</c:v>
              </c:pt>
              <c:pt idx="6">
                <c:v>0.10062893081761</c:v>
              </c:pt>
              <c:pt idx="7">
                <c:v>9.4915254237288096E-2</c:v>
              </c:pt>
              <c:pt idx="8">
                <c:v>4.8780487804878002E-2</c:v>
              </c:pt>
              <c:pt idx="9">
                <c:v>7.5301204819277101E-2</c:v>
              </c:pt>
              <c:pt idx="10">
                <c:v>7.5208913649025003E-2</c:v>
              </c:pt>
              <c:pt idx="11">
                <c:v>6.6508313539192301E-2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1358304"/>
        <c:axId val="1521353408"/>
      </c:barChart>
      <c:catAx>
        <c:axId val="1521358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213534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213534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21358304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9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</c:v>
              </c:pt>
              <c:pt idx="2">
                <c:v>0.108695652173913</c:v>
              </c:pt>
              <c:pt idx="3">
                <c:v>0.29323308270676601</c:v>
              </c:pt>
              <c:pt idx="4">
                <c:v>0.21311475409836</c:v>
              </c:pt>
              <c:pt idx="5">
                <c:v>0.22641509433962201</c:v>
              </c:pt>
              <c:pt idx="6">
                <c:v>0.15932203389830499</c:v>
              </c:pt>
              <c:pt idx="7">
                <c:v>9.0592334494773497E-2</c:v>
              </c:pt>
              <c:pt idx="8">
                <c:v>0.15963855421686701</c:v>
              </c:pt>
              <c:pt idx="9">
                <c:v>0.10306406685236701</c:v>
              </c:pt>
              <c:pt idx="10">
                <c:v>0.14964370546318201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1362112"/>
        <c:axId val="1521360480"/>
      </c:barChart>
      <c:catAx>
        <c:axId val="1521362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213604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213604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21362112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9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0.10989010989010989</c:v>
              </c:pt>
              <c:pt idx="2">
                <c:v>0.10869565217391304</c:v>
              </c:pt>
              <c:pt idx="3">
                <c:v>0.2932330827067669</c:v>
              </c:pt>
              <c:pt idx="4">
                <c:v>0.21311475409836064</c:v>
              </c:pt>
              <c:pt idx="5">
                <c:v>0.22641509433962265</c:v>
              </c:pt>
              <c:pt idx="6">
                <c:v>0.15932203389830507</c:v>
              </c:pt>
              <c:pt idx="7">
                <c:v>9.0592334494773524E-2</c:v>
              </c:pt>
              <c:pt idx="8">
                <c:v>0.15963855421686746</c:v>
              </c:pt>
              <c:pt idx="9">
                <c:v>0.10306406685236769</c:v>
              </c:pt>
              <c:pt idx="10">
                <c:v>0.1496437054631829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56883696"/>
        <c:axId val="1456873904"/>
      </c:barChart>
      <c:catAx>
        <c:axId val="1456883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568739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5687390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56883696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9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3.7914691943127903E-2</c:v>
              </c:pt>
              <c:pt idx="1">
                <c:v>2.4038461538461502E-2</c:v>
              </c:pt>
              <c:pt idx="2">
                <c:v>6.0439560439560398E-2</c:v>
              </c:pt>
              <c:pt idx="3">
                <c:v>6.5217391304347797E-2</c:v>
              </c:pt>
              <c:pt idx="4">
                <c:v>0.105263157894736</c:v>
              </c:pt>
              <c:pt idx="5">
                <c:v>0.12295081967213101</c:v>
              </c:pt>
              <c:pt idx="6">
                <c:v>0.10062893081761</c:v>
              </c:pt>
              <c:pt idx="7">
                <c:v>9.4915254237288096E-2</c:v>
              </c:pt>
              <c:pt idx="8">
                <c:v>4.8780487804878002E-2</c:v>
              </c:pt>
              <c:pt idx="9">
                <c:v>7.5301204819277101E-2</c:v>
              </c:pt>
              <c:pt idx="10">
                <c:v>7.5208913649025003E-2</c:v>
              </c:pt>
              <c:pt idx="11">
                <c:v>6.6508313539192301E-2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1371360"/>
        <c:axId val="1521362656"/>
      </c:barChart>
      <c:catAx>
        <c:axId val="1521371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213626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213626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21371360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9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</c:v>
              </c:pt>
              <c:pt idx="2">
                <c:v>0.108695652173913</c:v>
              </c:pt>
              <c:pt idx="3">
                <c:v>0.29323308270676601</c:v>
              </c:pt>
              <c:pt idx="4">
                <c:v>0.21311475409836</c:v>
              </c:pt>
              <c:pt idx="5">
                <c:v>0.22641509433962201</c:v>
              </c:pt>
              <c:pt idx="6">
                <c:v>0.15932203389830499</c:v>
              </c:pt>
              <c:pt idx="7">
                <c:v>9.0592334494773497E-2</c:v>
              </c:pt>
              <c:pt idx="8">
                <c:v>0.15963855421686701</c:v>
              </c:pt>
              <c:pt idx="9">
                <c:v>0.10306406685236701</c:v>
              </c:pt>
              <c:pt idx="10">
                <c:v>0.14964370546318201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1364832"/>
        <c:axId val="1521387136"/>
      </c:barChart>
      <c:catAx>
        <c:axId val="1521364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213871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213871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21364832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9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3.7914691943127903E-2</c:v>
              </c:pt>
              <c:pt idx="1">
                <c:v>2.4038461538461502E-2</c:v>
              </c:pt>
              <c:pt idx="2">
                <c:v>6.0439560439560398E-2</c:v>
              </c:pt>
              <c:pt idx="3">
                <c:v>6.5217391304347797E-2</c:v>
              </c:pt>
              <c:pt idx="4">
                <c:v>0.105263157894736</c:v>
              </c:pt>
              <c:pt idx="5">
                <c:v>0.12295081967213101</c:v>
              </c:pt>
              <c:pt idx="6">
                <c:v>0.10062893081761</c:v>
              </c:pt>
              <c:pt idx="7">
                <c:v>9.4915254237288096E-2</c:v>
              </c:pt>
              <c:pt idx="8">
                <c:v>4.8780487804878002E-2</c:v>
              </c:pt>
              <c:pt idx="9">
                <c:v>7.5301204819277101E-2</c:v>
              </c:pt>
              <c:pt idx="10">
                <c:v>7.5208913649025003E-2</c:v>
              </c:pt>
              <c:pt idx="11">
                <c:v>6.6508313539192301E-2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1371904"/>
        <c:axId val="1521378976"/>
      </c:barChart>
      <c:catAx>
        <c:axId val="1521371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213789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213789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21371904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9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</c:v>
              </c:pt>
              <c:pt idx="2">
                <c:v>0.108695652173913</c:v>
              </c:pt>
              <c:pt idx="3">
                <c:v>0.29323308270676601</c:v>
              </c:pt>
              <c:pt idx="4">
                <c:v>0.21311475409836</c:v>
              </c:pt>
              <c:pt idx="5">
                <c:v>0.22641509433962201</c:v>
              </c:pt>
              <c:pt idx="6">
                <c:v>0.15932203389830499</c:v>
              </c:pt>
              <c:pt idx="7">
                <c:v>9.0592334494773497E-2</c:v>
              </c:pt>
              <c:pt idx="8">
                <c:v>0.15963855421686701</c:v>
              </c:pt>
              <c:pt idx="9">
                <c:v>0.10306406685236701</c:v>
              </c:pt>
              <c:pt idx="10">
                <c:v>0.14964370546318201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1372448"/>
        <c:axId val="1521353952"/>
      </c:barChart>
      <c:catAx>
        <c:axId val="1521372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213539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213539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21372448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9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3.7914691943127903E-2</c:v>
              </c:pt>
              <c:pt idx="1">
                <c:v>2.4038461538461502E-2</c:v>
              </c:pt>
              <c:pt idx="2">
                <c:v>6.0439560439560398E-2</c:v>
              </c:pt>
              <c:pt idx="3">
                <c:v>6.5217391304347797E-2</c:v>
              </c:pt>
              <c:pt idx="4">
                <c:v>0.105263157894736</c:v>
              </c:pt>
              <c:pt idx="5">
                <c:v>0.12295081967213101</c:v>
              </c:pt>
              <c:pt idx="6">
                <c:v>0.10062893081761</c:v>
              </c:pt>
              <c:pt idx="7">
                <c:v>9.4915254237288096E-2</c:v>
              </c:pt>
              <c:pt idx="8">
                <c:v>4.8780487804878002E-2</c:v>
              </c:pt>
              <c:pt idx="9">
                <c:v>7.5301204819277101E-2</c:v>
              </c:pt>
              <c:pt idx="10">
                <c:v>7.5208913649025003E-2</c:v>
              </c:pt>
              <c:pt idx="11">
                <c:v>6.6508313539192301E-2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1373536"/>
        <c:axId val="1521354496"/>
      </c:barChart>
      <c:catAx>
        <c:axId val="1521373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213544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213544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21373536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9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</c:v>
              </c:pt>
              <c:pt idx="2">
                <c:v>0.108695652173913</c:v>
              </c:pt>
              <c:pt idx="3">
                <c:v>0.29323308270676601</c:v>
              </c:pt>
              <c:pt idx="4">
                <c:v>0.21311475409836</c:v>
              </c:pt>
              <c:pt idx="5">
                <c:v>0.22641509433962201</c:v>
              </c:pt>
              <c:pt idx="6">
                <c:v>0.15932203389830499</c:v>
              </c:pt>
              <c:pt idx="7">
                <c:v>9.0592334494773497E-2</c:v>
              </c:pt>
              <c:pt idx="8">
                <c:v>0.15963855421686701</c:v>
              </c:pt>
              <c:pt idx="9">
                <c:v>0.10306406685236701</c:v>
              </c:pt>
              <c:pt idx="10">
                <c:v>0.14964370546318201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1374080"/>
        <c:axId val="1521374624"/>
      </c:barChart>
      <c:catAx>
        <c:axId val="1521374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213746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213746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21374080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9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3.7914691943127903E-2</c:v>
              </c:pt>
              <c:pt idx="1">
                <c:v>2.4038461538461502E-2</c:v>
              </c:pt>
              <c:pt idx="2">
                <c:v>6.0439560439560398E-2</c:v>
              </c:pt>
              <c:pt idx="3">
                <c:v>6.5217391304347797E-2</c:v>
              </c:pt>
              <c:pt idx="4">
                <c:v>0.105263157894736</c:v>
              </c:pt>
              <c:pt idx="5">
                <c:v>0.12295081967213101</c:v>
              </c:pt>
              <c:pt idx="6">
                <c:v>0.10062893081761</c:v>
              </c:pt>
              <c:pt idx="7">
                <c:v>9.4915254237288096E-2</c:v>
              </c:pt>
              <c:pt idx="8">
                <c:v>4.8780487804878002E-2</c:v>
              </c:pt>
              <c:pt idx="9">
                <c:v>7.5301204819277101E-2</c:v>
              </c:pt>
              <c:pt idx="10">
                <c:v>7.5208913649025003E-2</c:v>
              </c:pt>
              <c:pt idx="11">
                <c:v>6.6508313539192301E-2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1376256"/>
        <c:axId val="1521376800"/>
      </c:barChart>
      <c:catAx>
        <c:axId val="1521376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213768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213768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21376256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9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0.10989010989010989</c:v>
              </c:pt>
              <c:pt idx="2">
                <c:v>0.10869565217391304</c:v>
              </c:pt>
              <c:pt idx="3">
                <c:v>0.2932330827067669</c:v>
              </c:pt>
              <c:pt idx="4">
                <c:v>0.21311475409836064</c:v>
              </c:pt>
              <c:pt idx="5">
                <c:v>0.22641509433962265</c:v>
              </c:pt>
              <c:pt idx="6">
                <c:v>0.15932203389830507</c:v>
              </c:pt>
              <c:pt idx="7">
                <c:v>9.0592334494773524E-2</c:v>
              </c:pt>
              <c:pt idx="8">
                <c:v>0.15963855421686746</c:v>
              </c:pt>
              <c:pt idx="9">
                <c:v>0.10306406685236769</c:v>
              </c:pt>
              <c:pt idx="10">
                <c:v>0.1496437054631829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1377344"/>
        <c:axId val="1521377888"/>
      </c:barChart>
      <c:catAx>
        <c:axId val="1521377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213778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213778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21377344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9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3.7914691943127965E-2</c:v>
              </c:pt>
              <c:pt idx="1">
                <c:v>2.403846153846154E-2</c:v>
              </c:pt>
              <c:pt idx="2">
                <c:v>6.043956043956044E-2</c:v>
              </c:pt>
              <c:pt idx="3">
                <c:v>6.5217391304347824E-2</c:v>
              </c:pt>
              <c:pt idx="4">
                <c:v>0.10526315789473684</c:v>
              </c:pt>
              <c:pt idx="5">
                <c:v>0.12295081967213115</c:v>
              </c:pt>
              <c:pt idx="6">
                <c:v>0.10062893081761007</c:v>
              </c:pt>
              <c:pt idx="7">
                <c:v>9.4915254237288138E-2</c:v>
              </c:pt>
              <c:pt idx="8">
                <c:v>4.878048780487805E-2</c:v>
              </c:pt>
              <c:pt idx="9">
                <c:v>7.5301204819277115E-2</c:v>
              </c:pt>
              <c:pt idx="10">
                <c:v>7.5208913649025072E-2</c:v>
              </c:pt>
              <c:pt idx="11">
                <c:v>6.6508313539192399E-2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1378432"/>
        <c:axId val="1521381152"/>
      </c:barChart>
      <c:catAx>
        <c:axId val="1521378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213811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213811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21378432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9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0.10989010989010989</c:v>
              </c:pt>
              <c:pt idx="2">
                <c:v>0.10869565217391304</c:v>
              </c:pt>
              <c:pt idx="3">
                <c:v>0.2932330827067669</c:v>
              </c:pt>
              <c:pt idx="4">
                <c:v>0.21311475409836064</c:v>
              </c:pt>
              <c:pt idx="5">
                <c:v>0.22641509433962265</c:v>
              </c:pt>
              <c:pt idx="6">
                <c:v>0.15932203389830507</c:v>
              </c:pt>
              <c:pt idx="7">
                <c:v>9.0592334494773524E-2</c:v>
              </c:pt>
              <c:pt idx="8">
                <c:v>0.15963855421686746</c:v>
              </c:pt>
              <c:pt idx="9">
                <c:v>0.10306406685236769</c:v>
              </c:pt>
              <c:pt idx="10">
                <c:v>0.1496437054631829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1381696"/>
        <c:axId val="1521382784"/>
      </c:barChart>
      <c:catAx>
        <c:axId val="1521381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213827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213827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21381696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9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3.7914691943127965E-2</c:v>
              </c:pt>
              <c:pt idx="1">
                <c:v>2.403846153846154E-2</c:v>
              </c:pt>
              <c:pt idx="2">
                <c:v>6.043956043956044E-2</c:v>
              </c:pt>
              <c:pt idx="3">
                <c:v>6.5217391304347824E-2</c:v>
              </c:pt>
              <c:pt idx="4">
                <c:v>0.10526315789473684</c:v>
              </c:pt>
              <c:pt idx="5">
                <c:v>0.12295081967213115</c:v>
              </c:pt>
              <c:pt idx="6">
                <c:v>0.10062893081761007</c:v>
              </c:pt>
              <c:pt idx="7">
                <c:v>9.4915254237288138E-2</c:v>
              </c:pt>
              <c:pt idx="8">
                <c:v>4.878048780487805E-2</c:v>
              </c:pt>
              <c:pt idx="9">
                <c:v>7.5301204819277115E-2</c:v>
              </c:pt>
              <c:pt idx="10">
                <c:v>7.5208913649025072E-2</c:v>
              </c:pt>
              <c:pt idx="11">
                <c:v>6.6508313539192399E-2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56870096"/>
        <c:axId val="1456870640"/>
      </c:barChart>
      <c:catAx>
        <c:axId val="1456870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568706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568706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56870096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9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3.7914691943127965E-2</c:v>
              </c:pt>
              <c:pt idx="1">
                <c:v>2.403846153846154E-2</c:v>
              </c:pt>
              <c:pt idx="2">
                <c:v>6.043956043956044E-2</c:v>
              </c:pt>
              <c:pt idx="3">
                <c:v>6.5217391304347824E-2</c:v>
              </c:pt>
              <c:pt idx="4">
                <c:v>0.10526315789473684</c:v>
              </c:pt>
              <c:pt idx="5">
                <c:v>0.12295081967213115</c:v>
              </c:pt>
              <c:pt idx="6">
                <c:v>0.10062893081761007</c:v>
              </c:pt>
              <c:pt idx="7">
                <c:v>9.4915254237288138E-2</c:v>
              </c:pt>
              <c:pt idx="8">
                <c:v>4.878048780487805E-2</c:v>
              </c:pt>
              <c:pt idx="9">
                <c:v>7.5301204819277115E-2</c:v>
              </c:pt>
              <c:pt idx="10">
                <c:v>7.5208913649025072E-2</c:v>
              </c:pt>
              <c:pt idx="11">
                <c:v>6.6508313539192399E-2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1355040"/>
        <c:axId val="1521355584"/>
      </c:barChart>
      <c:catAx>
        <c:axId val="1521355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213555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213555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21355040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9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0.10989010989010989</c:v>
              </c:pt>
              <c:pt idx="2">
                <c:v>0.10869565217391304</c:v>
              </c:pt>
              <c:pt idx="3">
                <c:v>0.2932330827067669</c:v>
              </c:pt>
              <c:pt idx="4">
                <c:v>0.21311475409836064</c:v>
              </c:pt>
              <c:pt idx="5">
                <c:v>0.22641509433962265</c:v>
              </c:pt>
              <c:pt idx="6">
                <c:v>0.15932203389830507</c:v>
              </c:pt>
              <c:pt idx="7">
                <c:v>9.0592334494773524E-2</c:v>
              </c:pt>
              <c:pt idx="8">
                <c:v>0.15963855421686746</c:v>
              </c:pt>
              <c:pt idx="9">
                <c:v>0.10306406685236769</c:v>
              </c:pt>
              <c:pt idx="10">
                <c:v>0.1496437054631829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1356128"/>
        <c:axId val="1521356672"/>
      </c:barChart>
      <c:catAx>
        <c:axId val="1521356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213566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2135667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21356128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9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3.7914691943127965E-2</c:v>
              </c:pt>
              <c:pt idx="1">
                <c:v>2.403846153846154E-2</c:v>
              </c:pt>
              <c:pt idx="2">
                <c:v>6.043956043956044E-2</c:v>
              </c:pt>
              <c:pt idx="3">
                <c:v>6.5217391304347824E-2</c:v>
              </c:pt>
              <c:pt idx="4">
                <c:v>0.10526315789473684</c:v>
              </c:pt>
              <c:pt idx="5">
                <c:v>0.12295081967213115</c:v>
              </c:pt>
              <c:pt idx="6">
                <c:v>0.10062893081761007</c:v>
              </c:pt>
              <c:pt idx="7">
                <c:v>9.4915254237288138E-2</c:v>
              </c:pt>
              <c:pt idx="8">
                <c:v>4.878048780487805E-2</c:v>
              </c:pt>
              <c:pt idx="9">
                <c:v>7.5301204819277115E-2</c:v>
              </c:pt>
              <c:pt idx="10">
                <c:v>7.5208913649025072E-2</c:v>
              </c:pt>
              <c:pt idx="11">
                <c:v>6.6508313539192399E-2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1407808"/>
        <c:axId val="1521388768"/>
      </c:barChart>
      <c:catAx>
        <c:axId val="1521407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213887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213887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21407808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9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0.10989010989010989</c:v>
              </c:pt>
              <c:pt idx="2">
                <c:v>0.10869565217391304</c:v>
              </c:pt>
              <c:pt idx="3">
                <c:v>0.2932330827067669</c:v>
              </c:pt>
              <c:pt idx="4">
                <c:v>0.21311475409836064</c:v>
              </c:pt>
              <c:pt idx="5">
                <c:v>0.22641509433962265</c:v>
              </c:pt>
              <c:pt idx="6">
                <c:v>0.15932203389830507</c:v>
              </c:pt>
              <c:pt idx="7">
                <c:v>9.0592334494773524E-2</c:v>
              </c:pt>
              <c:pt idx="8">
                <c:v>0.15963855421686746</c:v>
              </c:pt>
              <c:pt idx="9">
                <c:v>0.10306406685236769</c:v>
              </c:pt>
              <c:pt idx="10">
                <c:v>0.1496437054631829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1410528"/>
        <c:axId val="1521402912"/>
      </c:barChart>
      <c:catAx>
        <c:axId val="1521410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214029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214029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21410528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94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3.7914691943127965E-2</c:v>
              </c:pt>
              <c:pt idx="1">
                <c:v>2.403846153846154E-2</c:v>
              </c:pt>
              <c:pt idx="2">
                <c:v>6.043956043956044E-2</c:v>
              </c:pt>
              <c:pt idx="3">
                <c:v>6.5217391304347824E-2</c:v>
              </c:pt>
              <c:pt idx="4">
                <c:v>0.10526315789473684</c:v>
              </c:pt>
              <c:pt idx="5">
                <c:v>0.12295081967213115</c:v>
              </c:pt>
              <c:pt idx="6">
                <c:v>0.10062893081761007</c:v>
              </c:pt>
              <c:pt idx="7">
                <c:v>9.4915254237288138E-2</c:v>
              </c:pt>
              <c:pt idx="8">
                <c:v>4.878048780487805E-2</c:v>
              </c:pt>
              <c:pt idx="9">
                <c:v>7.5301204819277115E-2</c:v>
              </c:pt>
              <c:pt idx="10">
                <c:v>7.5208913649025072E-2</c:v>
              </c:pt>
              <c:pt idx="11">
                <c:v>6.6508313539192399E-2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1403456"/>
        <c:axId val="1521395840"/>
      </c:barChart>
      <c:catAx>
        <c:axId val="1521403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213958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213958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21403456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94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0.10989010989010989</c:v>
              </c:pt>
              <c:pt idx="2">
                <c:v>0.10869565217391304</c:v>
              </c:pt>
              <c:pt idx="3">
                <c:v>0.2932330827067669</c:v>
              </c:pt>
              <c:pt idx="4">
                <c:v>0.21311475409836064</c:v>
              </c:pt>
              <c:pt idx="5">
                <c:v>0.22641509433962265</c:v>
              </c:pt>
              <c:pt idx="6">
                <c:v>0.15932203389830507</c:v>
              </c:pt>
              <c:pt idx="7">
                <c:v>9.0592334494773524E-2</c:v>
              </c:pt>
              <c:pt idx="8">
                <c:v>0.15963855421686746</c:v>
              </c:pt>
              <c:pt idx="9">
                <c:v>0.10306406685236769</c:v>
              </c:pt>
              <c:pt idx="10">
                <c:v>0.1496437054631829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1387680"/>
        <c:axId val="1521396928"/>
      </c:barChart>
      <c:catAx>
        <c:axId val="1521387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213969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213969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21387680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94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3.7914691943127965E-2</c:v>
              </c:pt>
              <c:pt idx="1">
                <c:v>2.403846153846154E-2</c:v>
              </c:pt>
              <c:pt idx="2">
                <c:v>6.043956043956044E-2</c:v>
              </c:pt>
              <c:pt idx="3">
                <c:v>6.5217391304347824E-2</c:v>
              </c:pt>
              <c:pt idx="4">
                <c:v>0.10526315789473684</c:v>
              </c:pt>
              <c:pt idx="5">
                <c:v>0.12295081967213115</c:v>
              </c:pt>
              <c:pt idx="6">
                <c:v>0.10062893081761007</c:v>
              </c:pt>
              <c:pt idx="7">
                <c:v>9.4915254237288138E-2</c:v>
              </c:pt>
              <c:pt idx="8">
                <c:v>4.878048780487805E-2</c:v>
              </c:pt>
              <c:pt idx="9">
                <c:v>7.5301204819277115E-2</c:v>
              </c:pt>
              <c:pt idx="10">
                <c:v>7.5208913649025072E-2</c:v>
              </c:pt>
              <c:pt idx="11">
                <c:v>6.6508313539192399E-2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1409984"/>
        <c:axId val="1521391488"/>
      </c:barChart>
      <c:catAx>
        <c:axId val="1521409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213914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213914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21409984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94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0.10989010989010989</c:v>
              </c:pt>
              <c:pt idx="2">
                <c:v>0.10869565217391304</c:v>
              </c:pt>
              <c:pt idx="3">
                <c:v>0.2932330827067669</c:v>
              </c:pt>
              <c:pt idx="4">
                <c:v>0.21311475409836064</c:v>
              </c:pt>
              <c:pt idx="5">
                <c:v>0.22641509433962265</c:v>
              </c:pt>
              <c:pt idx="6">
                <c:v>0.15932203389830507</c:v>
              </c:pt>
              <c:pt idx="7">
                <c:v>9.0592334494773524E-2</c:v>
              </c:pt>
              <c:pt idx="8">
                <c:v>0.15963855421686746</c:v>
              </c:pt>
              <c:pt idx="9">
                <c:v>0.10306406685236769</c:v>
              </c:pt>
              <c:pt idx="10">
                <c:v>0.1496437054631829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1398560"/>
        <c:axId val="1521408896"/>
      </c:barChart>
      <c:catAx>
        <c:axId val="1521398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214088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214088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21398560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94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3.7914691943127965E-2</c:v>
              </c:pt>
              <c:pt idx="1">
                <c:v>2.403846153846154E-2</c:v>
              </c:pt>
              <c:pt idx="2">
                <c:v>6.043956043956044E-2</c:v>
              </c:pt>
              <c:pt idx="3">
                <c:v>6.5217391304347824E-2</c:v>
              </c:pt>
              <c:pt idx="4">
                <c:v>0.10526315789473684</c:v>
              </c:pt>
              <c:pt idx="5">
                <c:v>0.12295081967213115</c:v>
              </c:pt>
              <c:pt idx="6">
                <c:v>0.10062893081761007</c:v>
              </c:pt>
              <c:pt idx="7">
                <c:v>9.4915254237288138E-2</c:v>
              </c:pt>
              <c:pt idx="8">
                <c:v>4.878048780487805E-2</c:v>
              </c:pt>
              <c:pt idx="9">
                <c:v>7.5301204819277115E-2</c:v>
              </c:pt>
              <c:pt idx="10">
                <c:v>7.5208913649025072E-2</c:v>
              </c:pt>
              <c:pt idx="11">
                <c:v>6.6508313539192399E-2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1388224"/>
        <c:axId val="1521407264"/>
      </c:barChart>
      <c:catAx>
        <c:axId val="1521388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214072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214072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21388224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94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0.10989010989010989</c:v>
              </c:pt>
              <c:pt idx="2">
                <c:v>0.10869565217391304</c:v>
              </c:pt>
              <c:pt idx="3">
                <c:v>0.2932330827067669</c:v>
              </c:pt>
              <c:pt idx="4">
                <c:v>0.21311475409836064</c:v>
              </c:pt>
              <c:pt idx="5">
                <c:v>0.22641509433962265</c:v>
              </c:pt>
              <c:pt idx="6">
                <c:v>0.15932203389830507</c:v>
              </c:pt>
              <c:pt idx="7">
                <c:v>9.0592334494773524E-2</c:v>
              </c:pt>
              <c:pt idx="8">
                <c:v>0.15963855421686746</c:v>
              </c:pt>
              <c:pt idx="9">
                <c:v>0.10306406685236769</c:v>
              </c:pt>
              <c:pt idx="10">
                <c:v>0.1496437054631829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1409440"/>
        <c:axId val="1521408352"/>
      </c:barChart>
      <c:catAx>
        <c:axId val="1521409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214083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214083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21409440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9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0.10989010989010989</c:v>
              </c:pt>
              <c:pt idx="2">
                <c:v>0.10869565217391304</c:v>
              </c:pt>
              <c:pt idx="3">
                <c:v>0.2932330827067669</c:v>
              </c:pt>
              <c:pt idx="4">
                <c:v>0.21311475409836064</c:v>
              </c:pt>
              <c:pt idx="5">
                <c:v>0.22641509433962265</c:v>
              </c:pt>
              <c:pt idx="6">
                <c:v>0.15932203389830507</c:v>
              </c:pt>
              <c:pt idx="7">
                <c:v>9.0592334494773524E-2</c:v>
              </c:pt>
              <c:pt idx="8">
                <c:v>0.15963855421686746</c:v>
              </c:pt>
              <c:pt idx="9">
                <c:v>0.10306406685236769</c:v>
              </c:pt>
              <c:pt idx="10">
                <c:v>0.1496437054631829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56876624"/>
        <c:axId val="1456872272"/>
      </c:barChart>
      <c:catAx>
        <c:axId val="1456876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568722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5687227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56876624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95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3.7914691943127965E-2</c:v>
              </c:pt>
              <c:pt idx="1">
                <c:v>2.403846153846154E-2</c:v>
              </c:pt>
              <c:pt idx="2">
                <c:v>6.043956043956044E-2</c:v>
              </c:pt>
              <c:pt idx="3">
                <c:v>6.5217391304347824E-2</c:v>
              </c:pt>
              <c:pt idx="4">
                <c:v>0.10526315789473684</c:v>
              </c:pt>
              <c:pt idx="5">
                <c:v>0.12295081967213115</c:v>
              </c:pt>
              <c:pt idx="6">
                <c:v>0.10062893081761007</c:v>
              </c:pt>
              <c:pt idx="7">
                <c:v>9.4915254237288138E-2</c:v>
              </c:pt>
              <c:pt idx="8">
                <c:v>4.878048780487805E-2</c:v>
              </c:pt>
              <c:pt idx="9">
                <c:v>7.5301204819277115E-2</c:v>
              </c:pt>
              <c:pt idx="10">
                <c:v>7.5208913649025072E-2</c:v>
              </c:pt>
              <c:pt idx="11">
                <c:v>6.6508313539192399E-2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1396384"/>
        <c:axId val="1521392032"/>
      </c:barChart>
      <c:catAx>
        <c:axId val="1521396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213920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213920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21396384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95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0.10989010989010989</c:v>
              </c:pt>
              <c:pt idx="2">
                <c:v>0.10869565217391304</c:v>
              </c:pt>
              <c:pt idx="3">
                <c:v>0.2932330827067669</c:v>
              </c:pt>
              <c:pt idx="4">
                <c:v>0.21311475409836064</c:v>
              </c:pt>
              <c:pt idx="5">
                <c:v>0.22641509433962265</c:v>
              </c:pt>
              <c:pt idx="6">
                <c:v>0.15932203389830507</c:v>
              </c:pt>
              <c:pt idx="7">
                <c:v>9.0592334494773524E-2</c:v>
              </c:pt>
              <c:pt idx="8">
                <c:v>0.15963855421686746</c:v>
              </c:pt>
              <c:pt idx="9">
                <c:v>0.10306406685236769</c:v>
              </c:pt>
              <c:pt idx="10">
                <c:v>0.1496437054631829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1389312"/>
        <c:axId val="1521401824"/>
      </c:barChart>
      <c:catAx>
        <c:axId val="1521389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214018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214018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21389312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95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3.7914691943127965E-2</c:v>
              </c:pt>
              <c:pt idx="1">
                <c:v>2.403846153846154E-2</c:v>
              </c:pt>
              <c:pt idx="2">
                <c:v>6.043956043956044E-2</c:v>
              </c:pt>
              <c:pt idx="3">
                <c:v>6.5217391304347824E-2</c:v>
              </c:pt>
              <c:pt idx="4">
                <c:v>0.10526315789473684</c:v>
              </c:pt>
              <c:pt idx="5">
                <c:v>0.12295081967213115</c:v>
              </c:pt>
              <c:pt idx="6">
                <c:v>0.10062893081761007</c:v>
              </c:pt>
              <c:pt idx="7">
                <c:v>9.4915254237288138E-2</c:v>
              </c:pt>
              <c:pt idx="8">
                <c:v>4.878048780487805E-2</c:v>
              </c:pt>
              <c:pt idx="9">
                <c:v>7.5301204819277115E-2</c:v>
              </c:pt>
              <c:pt idx="10">
                <c:v>7.5208913649025072E-2</c:v>
              </c:pt>
              <c:pt idx="11">
                <c:v>6.6508313539192399E-2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1394208"/>
        <c:axId val="1521397472"/>
      </c:barChart>
      <c:catAx>
        <c:axId val="1521394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213974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2139747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21394208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95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0.10989010989010989</c:v>
              </c:pt>
              <c:pt idx="2">
                <c:v>0.10869565217391304</c:v>
              </c:pt>
              <c:pt idx="3">
                <c:v>0.2932330827067669</c:v>
              </c:pt>
              <c:pt idx="4">
                <c:v>0.21311475409836064</c:v>
              </c:pt>
              <c:pt idx="5">
                <c:v>0.22641509433962265</c:v>
              </c:pt>
              <c:pt idx="6">
                <c:v>0.15932203389830507</c:v>
              </c:pt>
              <c:pt idx="7">
                <c:v>9.0592334494773524E-2</c:v>
              </c:pt>
              <c:pt idx="8">
                <c:v>0.15963855421686746</c:v>
              </c:pt>
              <c:pt idx="9">
                <c:v>0.10306406685236769</c:v>
              </c:pt>
              <c:pt idx="10">
                <c:v>0.1496437054631829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1411072"/>
        <c:axId val="1521411616"/>
      </c:barChart>
      <c:catAx>
        <c:axId val="1521411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214116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214116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21411072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95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3.7914691943127965E-2</c:v>
              </c:pt>
              <c:pt idx="1">
                <c:v>2.403846153846154E-2</c:v>
              </c:pt>
              <c:pt idx="2">
                <c:v>6.043956043956044E-2</c:v>
              </c:pt>
              <c:pt idx="3">
                <c:v>6.5217391304347824E-2</c:v>
              </c:pt>
              <c:pt idx="4">
                <c:v>0.10526315789473684</c:v>
              </c:pt>
              <c:pt idx="5">
                <c:v>0.12295081967213115</c:v>
              </c:pt>
              <c:pt idx="6">
                <c:v>0.10062893081761007</c:v>
              </c:pt>
              <c:pt idx="7">
                <c:v>9.4915254237288138E-2</c:v>
              </c:pt>
              <c:pt idx="8">
                <c:v>4.878048780487805E-2</c:v>
              </c:pt>
              <c:pt idx="9">
                <c:v>7.5301204819277115E-2</c:v>
              </c:pt>
              <c:pt idx="10">
                <c:v>7.5208913649025072E-2</c:v>
              </c:pt>
              <c:pt idx="11">
                <c:v>6.6508313539192399E-2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1399104"/>
        <c:axId val="1521399648"/>
      </c:barChart>
      <c:catAx>
        <c:axId val="1521399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213996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213996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21399104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95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0.10989010989010989</c:v>
              </c:pt>
              <c:pt idx="2">
                <c:v>0.10869565217391304</c:v>
              </c:pt>
              <c:pt idx="3">
                <c:v>0.2932330827067669</c:v>
              </c:pt>
              <c:pt idx="4">
                <c:v>0.21311475409836064</c:v>
              </c:pt>
              <c:pt idx="5">
                <c:v>0.22641509433962265</c:v>
              </c:pt>
              <c:pt idx="6">
                <c:v>0.15932203389830507</c:v>
              </c:pt>
              <c:pt idx="7">
                <c:v>9.0592334494773524E-2</c:v>
              </c:pt>
              <c:pt idx="8">
                <c:v>0.15963855421686746</c:v>
              </c:pt>
              <c:pt idx="9">
                <c:v>0.10306406685236769</c:v>
              </c:pt>
              <c:pt idx="10">
                <c:v>0.1496437054631829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1393120"/>
        <c:axId val="1521398016"/>
      </c:barChart>
      <c:catAx>
        <c:axId val="1521393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213980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213980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21393120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95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3.7914691943127965E-2</c:v>
              </c:pt>
              <c:pt idx="1">
                <c:v>2.403846153846154E-2</c:v>
              </c:pt>
              <c:pt idx="2">
                <c:v>6.043956043956044E-2</c:v>
              </c:pt>
              <c:pt idx="3">
                <c:v>6.5217391304347824E-2</c:v>
              </c:pt>
              <c:pt idx="4">
                <c:v>0.10526315789473684</c:v>
              </c:pt>
              <c:pt idx="5">
                <c:v>0.12295081967213115</c:v>
              </c:pt>
              <c:pt idx="6">
                <c:v>0.10062893081761007</c:v>
              </c:pt>
              <c:pt idx="7">
                <c:v>9.4915254237288138E-2</c:v>
              </c:pt>
              <c:pt idx="8">
                <c:v>4.878048780487805E-2</c:v>
              </c:pt>
              <c:pt idx="9">
                <c:v>7.5301204819277115E-2</c:v>
              </c:pt>
              <c:pt idx="10">
                <c:v>7.5208913649025072E-2</c:v>
              </c:pt>
              <c:pt idx="11">
                <c:v>6.6508313539192399E-2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1412160"/>
        <c:axId val="1521392576"/>
      </c:barChart>
      <c:catAx>
        <c:axId val="1521412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213925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213925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21412160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95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0.10989010989010989</c:v>
              </c:pt>
              <c:pt idx="2">
                <c:v>0.10869565217391304</c:v>
              </c:pt>
              <c:pt idx="3">
                <c:v>0.2932330827067669</c:v>
              </c:pt>
              <c:pt idx="4">
                <c:v>0.21311475409836064</c:v>
              </c:pt>
              <c:pt idx="5">
                <c:v>0.22641509433962265</c:v>
              </c:pt>
              <c:pt idx="6">
                <c:v>0.15932203389830507</c:v>
              </c:pt>
              <c:pt idx="7">
                <c:v>9.0592334494773524E-2</c:v>
              </c:pt>
              <c:pt idx="8">
                <c:v>0.15963855421686746</c:v>
              </c:pt>
              <c:pt idx="9">
                <c:v>0.10306406685236769</c:v>
              </c:pt>
              <c:pt idx="10">
                <c:v>0.1496437054631829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1400192"/>
        <c:axId val="1521400736"/>
      </c:barChart>
      <c:catAx>
        <c:axId val="1521400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214007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214007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21400192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95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3.7914691943127965E-2</c:v>
              </c:pt>
              <c:pt idx="1">
                <c:v>2.403846153846154E-2</c:v>
              </c:pt>
              <c:pt idx="2">
                <c:v>6.043956043956044E-2</c:v>
              </c:pt>
              <c:pt idx="3">
                <c:v>6.5217391304347824E-2</c:v>
              </c:pt>
              <c:pt idx="4">
                <c:v>0.10526315789473684</c:v>
              </c:pt>
              <c:pt idx="5">
                <c:v>0.12295081967213115</c:v>
              </c:pt>
              <c:pt idx="6">
                <c:v>0.10062893081761007</c:v>
              </c:pt>
              <c:pt idx="7">
                <c:v>9.4915254237288138E-2</c:v>
              </c:pt>
              <c:pt idx="8">
                <c:v>4.878048780487805E-2</c:v>
              </c:pt>
              <c:pt idx="9">
                <c:v>7.5301204819277115E-2</c:v>
              </c:pt>
              <c:pt idx="10">
                <c:v>7.5208913649025072E-2</c:v>
              </c:pt>
              <c:pt idx="11">
                <c:v>6.6508313539192399E-2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1401280"/>
        <c:axId val="1521412704"/>
      </c:barChart>
      <c:catAx>
        <c:axId val="1521401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214127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2141270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21401280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95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0.10989010989010989</c:v>
              </c:pt>
              <c:pt idx="2">
                <c:v>0.10869565217391304</c:v>
              </c:pt>
              <c:pt idx="3">
                <c:v>0.2932330827067669</c:v>
              </c:pt>
              <c:pt idx="4">
                <c:v>0.21311475409836064</c:v>
              </c:pt>
              <c:pt idx="5">
                <c:v>0.22641509433962265</c:v>
              </c:pt>
              <c:pt idx="6">
                <c:v>0.15932203389830507</c:v>
              </c:pt>
              <c:pt idx="7">
                <c:v>9.0592334494773524E-2</c:v>
              </c:pt>
              <c:pt idx="8">
                <c:v>0.15963855421686746</c:v>
              </c:pt>
              <c:pt idx="9">
                <c:v>0.10306406685236769</c:v>
              </c:pt>
              <c:pt idx="10">
                <c:v>0.1496437054631829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1402368"/>
        <c:axId val="1521404000"/>
      </c:barChart>
      <c:catAx>
        <c:axId val="1521402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214040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214040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21402368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9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3.7914691943127965E-2</c:v>
              </c:pt>
              <c:pt idx="1">
                <c:v>2.403846153846154E-2</c:v>
              </c:pt>
              <c:pt idx="2">
                <c:v>6.043956043956044E-2</c:v>
              </c:pt>
              <c:pt idx="3">
                <c:v>6.5217391304347824E-2</c:v>
              </c:pt>
              <c:pt idx="4">
                <c:v>0.10526315789473684</c:v>
              </c:pt>
              <c:pt idx="5">
                <c:v>0.12295081967213115</c:v>
              </c:pt>
              <c:pt idx="6">
                <c:v>0.10062893081761007</c:v>
              </c:pt>
              <c:pt idx="7">
                <c:v>9.4915254237288138E-2</c:v>
              </c:pt>
              <c:pt idx="8">
                <c:v>4.878048780487805E-2</c:v>
              </c:pt>
              <c:pt idx="9">
                <c:v>7.5301204819277115E-2</c:v>
              </c:pt>
              <c:pt idx="10">
                <c:v>7.5208913649025072E-2</c:v>
              </c:pt>
              <c:pt idx="11">
                <c:v>6.6508313539192399E-2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56872816"/>
        <c:axId val="1456873360"/>
      </c:barChart>
      <c:catAx>
        <c:axId val="1456872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568733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568733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56872816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96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3.7914691943127965E-2</c:v>
              </c:pt>
              <c:pt idx="1">
                <c:v>2.403846153846154E-2</c:v>
              </c:pt>
              <c:pt idx="2">
                <c:v>6.043956043956044E-2</c:v>
              </c:pt>
              <c:pt idx="3">
                <c:v>6.5217391304347824E-2</c:v>
              </c:pt>
              <c:pt idx="4">
                <c:v>0.10526315789473684</c:v>
              </c:pt>
              <c:pt idx="5">
                <c:v>0.12295081967213115</c:v>
              </c:pt>
              <c:pt idx="6">
                <c:v>0.10062893081761007</c:v>
              </c:pt>
              <c:pt idx="7">
                <c:v>9.4915254237288138E-2</c:v>
              </c:pt>
              <c:pt idx="8">
                <c:v>4.878048780487805E-2</c:v>
              </c:pt>
              <c:pt idx="9">
                <c:v>7.5301204819277115E-2</c:v>
              </c:pt>
              <c:pt idx="10">
                <c:v>7.5208913649025072E-2</c:v>
              </c:pt>
              <c:pt idx="11">
                <c:v>6.6508313539192399E-2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1413248"/>
        <c:axId val="1521404544"/>
      </c:barChart>
      <c:catAx>
        <c:axId val="1521413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214045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214045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21413248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96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0.10989010989010989</c:v>
              </c:pt>
              <c:pt idx="2">
                <c:v>0.10869565217391304</c:v>
              </c:pt>
              <c:pt idx="3">
                <c:v>0.2932330827067669</c:v>
              </c:pt>
              <c:pt idx="4">
                <c:v>0.21311475409836064</c:v>
              </c:pt>
              <c:pt idx="5">
                <c:v>0.22641509433962265</c:v>
              </c:pt>
              <c:pt idx="6">
                <c:v>0.15932203389830507</c:v>
              </c:pt>
              <c:pt idx="7">
                <c:v>9.0592334494773524E-2</c:v>
              </c:pt>
              <c:pt idx="8">
                <c:v>0.15963855421686746</c:v>
              </c:pt>
              <c:pt idx="9">
                <c:v>0.10306406685236769</c:v>
              </c:pt>
              <c:pt idx="10">
                <c:v>0.1496437054631829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1405632"/>
        <c:axId val="1521389856"/>
      </c:barChart>
      <c:catAx>
        <c:axId val="1521405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213898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213898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21405632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96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3.7914691943127965E-2</c:v>
              </c:pt>
              <c:pt idx="1">
                <c:v>2.403846153846154E-2</c:v>
              </c:pt>
              <c:pt idx="2">
                <c:v>6.043956043956044E-2</c:v>
              </c:pt>
              <c:pt idx="3">
                <c:v>6.5217391304347824E-2</c:v>
              </c:pt>
              <c:pt idx="4">
                <c:v>0.10526315789473684</c:v>
              </c:pt>
              <c:pt idx="5">
                <c:v>0.12295081967213115</c:v>
              </c:pt>
              <c:pt idx="6">
                <c:v>0.10062893081761007</c:v>
              </c:pt>
              <c:pt idx="7">
                <c:v>9.4915254237288138E-2</c:v>
              </c:pt>
              <c:pt idx="8">
                <c:v>4.878048780487805E-2</c:v>
              </c:pt>
              <c:pt idx="9">
                <c:v>7.5301204819277115E-2</c:v>
              </c:pt>
              <c:pt idx="10">
                <c:v>7.5208913649025072E-2</c:v>
              </c:pt>
              <c:pt idx="11">
                <c:v>6.6508313539192399E-2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1390400"/>
        <c:axId val="1521405088"/>
      </c:barChart>
      <c:catAx>
        <c:axId val="1521390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214050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214050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21390400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96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0.10989010989010989</c:v>
              </c:pt>
              <c:pt idx="2">
                <c:v>0.10869565217391304</c:v>
              </c:pt>
              <c:pt idx="3">
                <c:v>0.2932330827067669</c:v>
              </c:pt>
              <c:pt idx="4">
                <c:v>0.21311475409836064</c:v>
              </c:pt>
              <c:pt idx="5">
                <c:v>0.22641509433962265</c:v>
              </c:pt>
              <c:pt idx="6">
                <c:v>0.15932203389830507</c:v>
              </c:pt>
              <c:pt idx="7">
                <c:v>9.0592334494773524E-2</c:v>
              </c:pt>
              <c:pt idx="8">
                <c:v>0.15963855421686746</c:v>
              </c:pt>
              <c:pt idx="9">
                <c:v>0.10306406685236769</c:v>
              </c:pt>
              <c:pt idx="10">
                <c:v>0.1496437054631829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1406176"/>
        <c:axId val="1521406720"/>
      </c:barChart>
      <c:catAx>
        <c:axId val="1521406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214067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214067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21406176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96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3.7914691943127965E-2</c:v>
              </c:pt>
              <c:pt idx="1">
                <c:v>2.403846153846154E-2</c:v>
              </c:pt>
              <c:pt idx="2">
                <c:v>6.043956043956044E-2</c:v>
              </c:pt>
              <c:pt idx="3">
                <c:v>6.5217391304347824E-2</c:v>
              </c:pt>
              <c:pt idx="4">
                <c:v>0.10526315789473684</c:v>
              </c:pt>
              <c:pt idx="5">
                <c:v>0.12295081967213115</c:v>
              </c:pt>
              <c:pt idx="6">
                <c:v>0.10062893081761007</c:v>
              </c:pt>
              <c:pt idx="7">
                <c:v>9.4915254237288138E-2</c:v>
              </c:pt>
              <c:pt idx="8">
                <c:v>4.878048780487805E-2</c:v>
              </c:pt>
              <c:pt idx="9">
                <c:v>7.5301204819277115E-2</c:v>
              </c:pt>
              <c:pt idx="10">
                <c:v>7.5208913649025072E-2</c:v>
              </c:pt>
              <c:pt idx="11">
                <c:v>6.6508313539192399E-2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1393664"/>
        <c:axId val="1521390944"/>
      </c:barChart>
      <c:catAx>
        <c:axId val="1521393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213909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213909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21393664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96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0.10989010989010989</c:v>
              </c:pt>
              <c:pt idx="2">
                <c:v>0.10869565217391304</c:v>
              </c:pt>
              <c:pt idx="3">
                <c:v>0.2932330827067669</c:v>
              </c:pt>
              <c:pt idx="4">
                <c:v>0.21311475409836064</c:v>
              </c:pt>
              <c:pt idx="5">
                <c:v>0.22641509433962265</c:v>
              </c:pt>
              <c:pt idx="6">
                <c:v>0.15932203389830507</c:v>
              </c:pt>
              <c:pt idx="7">
                <c:v>9.0592334494773524E-2</c:v>
              </c:pt>
              <c:pt idx="8">
                <c:v>0.15963855421686746</c:v>
              </c:pt>
              <c:pt idx="9">
                <c:v>0.10306406685236769</c:v>
              </c:pt>
              <c:pt idx="10">
                <c:v>0.1496437054631829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1394752"/>
        <c:axId val="1521395296"/>
      </c:barChart>
      <c:catAx>
        <c:axId val="1521394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213952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213952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21394752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96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3.7914691943127965E-2</c:v>
              </c:pt>
              <c:pt idx="1">
                <c:v>2.403846153846154E-2</c:v>
              </c:pt>
              <c:pt idx="2">
                <c:v>6.043956043956044E-2</c:v>
              </c:pt>
              <c:pt idx="3">
                <c:v>6.5217391304347824E-2</c:v>
              </c:pt>
              <c:pt idx="4">
                <c:v>0.10526315789473684</c:v>
              </c:pt>
              <c:pt idx="5">
                <c:v>0.12295081967213115</c:v>
              </c:pt>
              <c:pt idx="6">
                <c:v>0.10062893081761007</c:v>
              </c:pt>
              <c:pt idx="7">
                <c:v>9.4915254237288138E-2</c:v>
              </c:pt>
              <c:pt idx="8">
                <c:v>4.878048780487805E-2</c:v>
              </c:pt>
              <c:pt idx="9">
                <c:v>7.5301204819277115E-2</c:v>
              </c:pt>
              <c:pt idx="10">
                <c:v>7.5208913649025072E-2</c:v>
              </c:pt>
              <c:pt idx="11">
                <c:v>6.6508313539192399E-2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1310976"/>
        <c:axId val="1521306624"/>
      </c:barChart>
      <c:catAx>
        <c:axId val="1521310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213066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213066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21310976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96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0.10989010989010989</c:v>
              </c:pt>
              <c:pt idx="2">
                <c:v>0.10869565217391304</c:v>
              </c:pt>
              <c:pt idx="3">
                <c:v>0.2932330827067669</c:v>
              </c:pt>
              <c:pt idx="4">
                <c:v>0.21311475409836064</c:v>
              </c:pt>
              <c:pt idx="5">
                <c:v>0.22641509433962265</c:v>
              </c:pt>
              <c:pt idx="6">
                <c:v>0.15932203389830507</c:v>
              </c:pt>
              <c:pt idx="7">
                <c:v>9.0592334494773524E-2</c:v>
              </c:pt>
              <c:pt idx="8">
                <c:v>0.15963855421686746</c:v>
              </c:pt>
              <c:pt idx="9">
                <c:v>0.10306406685236769</c:v>
              </c:pt>
              <c:pt idx="10">
                <c:v>0.1496437054631829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1304448"/>
        <c:axId val="1521311520"/>
      </c:barChart>
      <c:catAx>
        <c:axId val="1521304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213115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213115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21304448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96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3.7914691943127965E-2</c:v>
              </c:pt>
              <c:pt idx="1">
                <c:v>2.403846153846154E-2</c:v>
              </c:pt>
              <c:pt idx="2">
                <c:v>6.043956043956044E-2</c:v>
              </c:pt>
              <c:pt idx="3">
                <c:v>6.5217391304347824E-2</c:v>
              </c:pt>
              <c:pt idx="4">
                <c:v>0.10526315789473684</c:v>
              </c:pt>
              <c:pt idx="5">
                <c:v>0.12295081967213115</c:v>
              </c:pt>
              <c:pt idx="6">
                <c:v>0.10062893081761007</c:v>
              </c:pt>
              <c:pt idx="7">
                <c:v>9.4915254237288138E-2</c:v>
              </c:pt>
              <c:pt idx="8">
                <c:v>4.878048780487805E-2</c:v>
              </c:pt>
              <c:pt idx="9">
                <c:v>7.5301204819277115E-2</c:v>
              </c:pt>
              <c:pt idx="10">
                <c:v>7.5208913649025072E-2</c:v>
              </c:pt>
              <c:pt idx="11">
                <c:v>6.6508313539192399E-2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1289760"/>
        <c:axId val="1521299008"/>
      </c:barChart>
      <c:catAx>
        <c:axId val="1521289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212990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212990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21289760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96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0.10989010989010989</c:v>
              </c:pt>
              <c:pt idx="2">
                <c:v>0.10869565217391304</c:v>
              </c:pt>
              <c:pt idx="3">
                <c:v>0.2932330827067669</c:v>
              </c:pt>
              <c:pt idx="4">
                <c:v>0.21311475409836064</c:v>
              </c:pt>
              <c:pt idx="5">
                <c:v>0.22641509433962265</c:v>
              </c:pt>
              <c:pt idx="6">
                <c:v>0.15932203389830507</c:v>
              </c:pt>
              <c:pt idx="7">
                <c:v>9.0592334494773524E-2</c:v>
              </c:pt>
              <c:pt idx="8">
                <c:v>0.15963855421686746</c:v>
              </c:pt>
              <c:pt idx="9">
                <c:v>0.10306406685236769</c:v>
              </c:pt>
              <c:pt idx="10">
                <c:v>0.1496437054631829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1313696"/>
        <c:axId val="1521299552"/>
      </c:barChart>
      <c:catAx>
        <c:axId val="1521313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212995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212995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21313696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9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0.10989010989010989</c:v>
              </c:pt>
              <c:pt idx="2">
                <c:v>0.10869565217391304</c:v>
              </c:pt>
              <c:pt idx="3">
                <c:v>0.2932330827067669</c:v>
              </c:pt>
              <c:pt idx="4">
                <c:v>0.21311475409836064</c:v>
              </c:pt>
              <c:pt idx="5">
                <c:v>0.22641509433962265</c:v>
              </c:pt>
              <c:pt idx="6">
                <c:v>0.15932203389830507</c:v>
              </c:pt>
              <c:pt idx="7">
                <c:v>9.0592334494773524E-2</c:v>
              </c:pt>
              <c:pt idx="8">
                <c:v>0.15963855421686746</c:v>
              </c:pt>
              <c:pt idx="9">
                <c:v>0.10306406685236769</c:v>
              </c:pt>
              <c:pt idx="10">
                <c:v>0.1496437054631829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56877168"/>
        <c:axId val="1456877712"/>
      </c:barChart>
      <c:catAx>
        <c:axId val="1456877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568777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568777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56877168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97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3.7914691943127965E-2</c:v>
              </c:pt>
              <c:pt idx="1">
                <c:v>2.403846153846154E-2</c:v>
              </c:pt>
              <c:pt idx="2">
                <c:v>6.043956043956044E-2</c:v>
              </c:pt>
              <c:pt idx="3">
                <c:v>6.5217391304347824E-2</c:v>
              </c:pt>
              <c:pt idx="4">
                <c:v>0.10526315789473684</c:v>
              </c:pt>
              <c:pt idx="5">
                <c:v>0.12295081967213115</c:v>
              </c:pt>
              <c:pt idx="6">
                <c:v>0.10062893081761007</c:v>
              </c:pt>
              <c:pt idx="7">
                <c:v>9.4915254237288138E-2</c:v>
              </c:pt>
              <c:pt idx="8">
                <c:v>4.878048780487805E-2</c:v>
              </c:pt>
              <c:pt idx="9">
                <c:v>7.5301204819277115E-2</c:v>
              </c:pt>
              <c:pt idx="10">
                <c:v>7.5208913649025072E-2</c:v>
              </c:pt>
              <c:pt idx="11">
                <c:v>6.6508313539192399E-2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1290848"/>
        <c:axId val="1521307168"/>
      </c:barChart>
      <c:catAx>
        <c:axId val="1521290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213071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213071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21290848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97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0.10989010989010989</c:v>
              </c:pt>
              <c:pt idx="2">
                <c:v>0.10869565217391304</c:v>
              </c:pt>
              <c:pt idx="3">
                <c:v>0.2932330827067669</c:v>
              </c:pt>
              <c:pt idx="4">
                <c:v>0.21311475409836064</c:v>
              </c:pt>
              <c:pt idx="5">
                <c:v>0.22641509433962265</c:v>
              </c:pt>
              <c:pt idx="6">
                <c:v>0.15932203389830507</c:v>
              </c:pt>
              <c:pt idx="7">
                <c:v>9.0592334494773524E-2</c:v>
              </c:pt>
              <c:pt idx="8">
                <c:v>0.15963855421686746</c:v>
              </c:pt>
              <c:pt idx="9">
                <c:v>0.10306406685236769</c:v>
              </c:pt>
              <c:pt idx="10">
                <c:v>0.1496437054631829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1290304"/>
        <c:axId val="1521283232"/>
      </c:barChart>
      <c:catAx>
        <c:axId val="1521290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212832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212832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21290304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97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3.7914691943127965E-2</c:v>
              </c:pt>
              <c:pt idx="1">
                <c:v>2.403846153846154E-2</c:v>
              </c:pt>
              <c:pt idx="2">
                <c:v>6.043956043956044E-2</c:v>
              </c:pt>
              <c:pt idx="3">
                <c:v>6.5217391304347824E-2</c:v>
              </c:pt>
              <c:pt idx="4">
                <c:v>0.10526315789473684</c:v>
              </c:pt>
              <c:pt idx="5">
                <c:v>0.12295081967213115</c:v>
              </c:pt>
              <c:pt idx="6">
                <c:v>0.10062893081761007</c:v>
              </c:pt>
              <c:pt idx="7">
                <c:v>9.4915254237288138E-2</c:v>
              </c:pt>
              <c:pt idx="8">
                <c:v>4.878048780487805E-2</c:v>
              </c:pt>
              <c:pt idx="9">
                <c:v>7.5301204819277115E-2</c:v>
              </c:pt>
              <c:pt idx="10">
                <c:v>7.5208913649025072E-2</c:v>
              </c:pt>
              <c:pt idx="11">
                <c:v>6.6508313539192399E-2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1307712"/>
        <c:axId val="1521300096"/>
      </c:barChart>
      <c:catAx>
        <c:axId val="1521307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213000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213000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21307712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97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0.10989010989010989</c:v>
              </c:pt>
              <c:pt idx="2">
                <c:v>0.10869565217391304</c:v>
              </c:pt>
              <c:pt idx="3">
                <c:v>0.2932330827067669</c:v>
              </c:pt>
              <c:pt idx="4">
                <c:v>0.21311475409836064</c:v>
              </c:pt>
              <c:pt idx="5">
                <c:v>0.22641509433962265</c:v>
              </c:pt>
              <c:pt idx="6">
                <c:v>0.15932203389830507</c:v>
              </c:pt>
              <c:pt idx="7">
                <c:v>9.0592334494773524E-2</c:v>
              </c:pt>
              <c:pt idx="8">
                <c:v>0.15963855421686746</c:v>
              </c:pt>
              <c:pt idx="9">
                <c:v>0.10306406685236769</c:v>
              </c:pt>
              <c:pt idx="10">
                <c:v>0.1496437054631829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1300640"/>
        <c:axId val="1521302272"/>
      </c:barChart>
      <c:catAx>
        <c:axId val="1521300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213022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2130227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21300640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97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3.7914691943127965E-2</c:v>
              </c:pt>
              <c:pt idx="1">
                <c:v>2.403846153846154E-2</c:v>
              </c:pt>
              <c:pt idx="2">
                <c:v>6.043956043956044E-2</c:v>
              </c:pt>
              <c:pt idx="3">
                <c:v>6.5217391304347824E-2</c:v>
              </c:pt>
              <c:pt idx="4">
                <c:v>0.10526315789473684</c:v>
              </c:pt>
              <c:pt idx="5">
                <c:v>0.12295081967213115</c:v>
              </c:pt>
              <c:pt idx="6">
                <c:v>0.10062893081761007</c:v>
              </c:pt>
              <c:pt idx="7">
                <c:v>9.4915254237288138E-2</c:v>
              </c:pt>
              <c:pt idx="8">
                <c:v>4.878048780487805E-2</c:v>
              </c:pt>
              <c:pt idx="9">
                <c:v>7.5301204819277115E-2</c:v>
              </c:pt>
              <c:pt idx="10">
                <c:v>7.5208913649025072E-2</c:v>
              </c:pt>
              <c:pt idx="11">
                <c:v>6.6508313539192399E-2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1303360"/>
        <c:axId val="1521287040"/>
      </c:barChart>
      <c:catAx>
        <c:axId val="1521303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212870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212870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21303360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97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0.10989010989010989</c:v>
              </c:pt>
              <c:pt idx="2">
                <c:v>0.10869565217391304</c:v>
              </c:pt>
              <c:pt idx="3">
                <c:v>0.2932330827067669</c:v>
              </c:pt>
              <c:pt idx="4">
                <c:v>0.21311475409836064</c:v>
              </c:pt>
              <c:pt idx="5">
                <c:v>0.22641509433962265</c:v>
              </c:pt>
              <c:pt idx="6">
                <c:v>0.15932203389830507</c:v>
              </c:pt>
              <c:pt idx="7">
                <c:v>9.0592334494773524E-2</c:v>
              </c:pt>
              <c:pt idx="8">
                <c:v>0.15963855421686746</c:v>
              </c:pt>
              <c:pt idx="9">
                <c:v>0.10306406685236769</c:v>
              </c:pt>
              <c:pt idx="10">
                <c:v>0.1496437054631829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1316960"/>
        <c:axId val="1521291392"/>
      </c:barChart>
      <c:catAx>
        <c:axId val="1521316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212913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212913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21316960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97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3.7914691943127965E-2</c:v>
              </c:pt>
              <c:pt idx="1">
                <c:v>2.403846153846154E-2</c:v>
              </c:pt>
              <c:pt idx="2">
                <c:v>6.043956043956044E-2</c:v>
              </c:pt>
              <c:pt idx="3">
                <c:v>6.5217391304347824E-2</c:v>
              </c:pt>
              <c:pt idx="4">
                <c:v>0.10526315789473684</c:v>
              </c:pt>
              <c:pt idx="5">
                <c:v>0.12295081967213115</c:v>
              </c:pt>
              <c:pt idx="6">
                <c:v>0.10062893081761007</c:v>
              </c:pt>
              <c:pt idx="7">
                <c:v>9.4915254237288138E-2</c:v>
              </c:pt>
              <c:pt idx="8">
                <c:v>4.878048780487805E-2</c:v>
              </c:pt>
              <c:pt idx="9">
                <c:v>7.5301204819277115E-2</c:v>
              </c:pt>
              <c:pt idx="10">
                <c:v>7.5208913649025072E-2</c:v>
              </c:pt>
              <c:pt idx="11">
                <c:v>6.6508313539192399E-2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1312064"/>
        <c:axId val="1521312608"/>
      </c:barChart>
      <c:catAx>
        <c:axId val="1521312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213126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213126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21312064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97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0.10989010989010989</c:v>
              </c:pt>
              <c:pt idx="2">
                <c:v>0.10869565217391304</c:v>
              </c:pt>
              <c:pt idx="3">
                <c:v>0.2932330827067669</c:v>
              </c:pt>
              <c:pt idx="4">
                <c:v>0.21311475409836064</c:v>
              </c:pt>
              <c:pt idx="5">
                <c:v>0.22641509433962265</c:v>
              </c:pt>
              <c:pt idx="6">
                <c:v>0.15932203389830507</c:v>
              </c:pt>
              <c:pt idx="7">
                <c:v>9.0592334494773524E-2</c:v>
              </c:pt>
              <c:pt idx="8">
                <c:v>0.15963855421686746</c:v>
              </c:pt>
              <c:pt idx="9">
                <c:v>0.10306406685236769</c:v>
              </c:pt>
              <c:pt idx="10">
                <c:v>0.1496437054631829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1301184"/>
        <c:axId val="1521291936"/>
      </c:barChart>
      <c:catAx>
        <c:axId val="1521301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212919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212919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21301184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97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3.7914691943127965E-2</c:v>
              </c:pt>
              <c:pt idx="1">
                <c:v>2.403846153846154E-2</c:v>
              </c:pt>
              <c:pt idx="2">
                <c:v>6.043956043956044E-2</c:v>
              </c:pt>
              <c:pt idx="3">
                <c:v>6.5217391304347824E-2</c:v>
              </c:pt>
              <c:pt idx="4">
                <c:v>0.10526315789473684</c:v>
              </c:pt>
              <c:pt idx="5">
                <c:v>0.12295081967213115</c:v>
              </c:pt>
              <c:pt idx="6">
                <c:v>0.10062893081761007</c:v>
              </c:pt>
              <c:pt idx="7">
                <c:v>9.4915254237288138E-2</c:v>
              </c:pt>
              <c:pt idx="8">
                <c:v>4.878048780487805E-2</c:v>
              </c:pt>
              <c:pt idx="9">
                <c:v>7.5301204819277115E-2</c:v>
              </c:pt>
              <c:pt idx="10">
                <c:v>7.5208913649025072E-2</c:v>
              </c:pt>
              <c:pt idx="11">
                <c:v>6.6508313539192399E-2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1285952"/>
        <c:axId val="1521288128"/>
      </c:barChart>
      <c:catAx>
        <c:axId val="1521285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212881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212881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21285952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97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0.10989010989010989</c:v>
              </c:pt>
              <c:pt idx="2">
                <c:v>0.10869565217391304</c:v>
              </c:pt>
              <c:pt idx="3">
                <c:v>0.2932330827067669</c:v>
              </c:pt>
              <c:pt idx="4">
                <c:v>0.21311475409836064</c:v>
              </c:pt>
              <c:pt idx="5">
                <c:v>0.22641509433962265</c:v>
              </c:pt>
              <c:pt idx="6">
                <c:v>0.15932203389830507</c:v>
              </c:pt>
              <c:pt idx="7">
                <c:v>9.0592334494773524E-2</c:v>
              </c:pt>
              <c:pt idx="8">
                <c:v>0.15963855421686746</c:v>
              </c:pt>
              <c:pt idx="9">
                <c:v>0.10306406685236769</c:v>
              </c:pt>
              <c:pt idx="10">
                <c:v>0.1496437054631829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1304992"/>
        <c:axId val="1521283776"/>
      </c:barChart>
      <c:catAx>
        <c:axId val="1521304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212837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212837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21304992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9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3.7914691943127965E-2</c:v>
              </c:pt>
              <c:pt idx="1">
                <c:v>2.403846153846154E-2</c:v>
              </c:pt>
              <c:pt idx="2">
                <c:v>6.043956043956044E-2</c:v>
              </c:pt>
              <c:pt idx="3">
                <c:v>6.5217391304347824E-2</c:v>
              </c:pt>
              <c:pt idx="4">
                <c:v>0.10526315789473684</c:v>
              </c:pt>
              <c:pt idx="5">
                <c:v>0.12295081967213115</c:v>
              </c:pt>
              <c:pt idx="6">
                <c:v>0.10062893081761007</c:v>
              </c:pt>
              <c:pt idx="7">
                <c:v>9.4915254237288138E-2</c:v>
              </c:pt>
              <c:pt idx="8">
                <c:v>4.878048780487805E-2</c:v>
              </c:pt>
              <c:pt idx="9">
                <c:v>7.5301204819277115E-2</c:v>
              </c:pt>
              <c:pt idx="10">
                <c:v>7.5208913649025072E-2</c:v>
              </c:pt>
              <c:pt idx="11">
                <c:v>6.6508313539192399E-2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57583232"/>
        <c:axId val="1457588672"/>
      </c:barChart>
      <c:catAx>
        <c:axId val="1457583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575886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5758867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57583232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98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3.7914691943127965E-2</c:v>
              </c:pt>
              <c:pt idx="1">
                <c:v>2.403846153846154E-2</c:v>
              </c:pt>
              <c:pt idx="2">
                <c:v>6.043956043956044E-2</c:v>
              </c:pt>
              <c:pt idx="3">
                <c:v>6.5217391304347824E-2</c:v>
              </c:pt>
              <c:pt idx="4">
                <c:v>0.10526315789473684</c:v>
              </c:pt>
              <c:pt idx="5">
                <c:v>0.12295081967213115</c:v>
              </c:pt>
              <c:pt idx="6">
                <c:v>0.10062893081761007</c:v>
              </c:pt>
              <c:pt idx="7">
                <c:v>9.4915254237288138E-2</c:v>
              </c:pt>
              <c:pt idx="8">
                <c:v>4.878048780487805E-2</c:v>
              </c:pt>
              <c:pt idx="9">
                <c:v>7.5301204819277115E-2</c:v>
              </c:pt>
              <c:pt idx="10">
                <c:v>7.5208913649025072E-2</c:v>
              </c:pt>
              <c:pt idx="11">
                <c:v>6.6508313539192399E-2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1296832"/>
        <c:axId val="1521302816"/>
      </c:barChart>
      <c:catAx>
        <c:axId val="1521296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213028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213028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21296832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98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0.10989010989010989</c:v>
              </c:pt>
              <c:pt idx="2">
                <c:v>0.10869565217391304</c:v>
              </c:pt>
              <c:pt idx="3">
                <c:v>0.2932330827067669</c:v>
              </c:pt>
              <c:pt idx="4">
                <c:v>0.21311475409836064</c:v>
              </c:pt>
              <c:pt idx="5">
                <c:v>0.22641509433962265</c:v>
              </c:pt>
              <c:pt idx="6">
                <c:v>0.15932203389830507</c:v>
              </c:pt>
              <c:pt idx="7">
                <c:v>9.0592334494773524E-2</c:v>
              </c:pt>
              <c:pt idx="8">
                <c:v>0.15963855421686746</c:v>
              </c:pt>
              <c:pt idx="9">
                <c:v>0.10306406685236769</c:v>
              </c:pt>
              <c:pt idx="10">
                <c:v>0.1496437054631829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1301728"/>
        <c:axId val="1521296288"/>
      </c:barChart>
      <c:catAx>
        <c:axId val="1521301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212962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212962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21301728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98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3.7914691943127965E-2</c:v>
              </c:pt>
              <c:pt idx="1">
                <c:v>2.403846153846154E-2</c:v>
              </c:pt>
              <c:pt idx="2">
                <c:v>6.043956043956044E-2</c:v>
              </c:pt>
              <c:pt idx="3">
                <c:v>6.5217391304347824E-2</c:v>
              </c:pt>
              <c:pt idx="4">
                <c:v>0.10526315789473684</c:v>
              </c:pt>
              <c:pt idx="5">
                <c:v>0.12295081967213115</c:v>
              </c:pt>
              <c:pt idx="6">
                <c:v>0.10062893081761007</c:v>
              </c:pt>
              <c:pt idx="7">
                <c:v>9.4915254237288138E-2</c:v>
              </c:pt>
              <c:pt idx="8">
                <c:v>4.878048780487805E-2</c:v>
              </c:pt>
              <c:pt idx="9">
                <c:v>7.5301204819277115E-2</c:v>
              </c:pt>
              <c:pt idx="10">
                <c:v>7.5208913649025072E-2</c:v>
              </c:pt>
              <c:pt idx="11">
                <c:v>6.6508313539192399E-2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1308256"/>
        <c:axId val="1521315328"/>
      </c:barChart>
      <c:catAx>
        <c:axId val="1521308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213153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213153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21308256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98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0.10989010989010989</c:v>
              </c:pt>
              <c:pt idx="2">
                <c:v>0.10869565217391304</c:v>
              </c:pt>
              <c:pt idx="3">
                <c:v>0.2932330827067669</c:v>
              </c:pt>
              <c:pt idx="4">
                <c:v>0.21311475409836064</c:v>
              </c:pt>
              <c:pt idx="5">
                <c:v>0.22641509433962265</c:v>
              </c:pt>
              <c:pt idx="6">
                <c:v>0.15932203389830507</c:v>
              </c:pt>
              <c:pt idx="7">
                <c:v>9.0592334494773524E-2</c:v>
              </c:pt>
              <c:pt idx="8">
                <c:v>0.15963855421686746</c:v>
              </c:pt>
              <c:pt idx="9">
                <c:v>0.10306406685236769</c:v>
              </c:pt>
              <c:pt idx="10">
                <c:v>0.1496437054631829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1297376"/>
        <c:axId val="1521314240"/>
      </c:barChart>
      <c:catAx>
        <c:axId val="1521297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213142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213142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21297376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98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3.7914691943127965E-2</c:v>
              </c:pt>
              <c:pt idx="1">
                <c:v>2.403846153846154E-2</c:v>
              </c:pt>
              <c:pt idx="2">
                <c:v>6.043956043956044E-2</c:v>
              </c:pt>
              <c:pt idx="3">
                <c:v>6.5217391304347824E-2</c:v>
              </c:pt>
              <c:pt idx="4">
                <c:v>0.10526315789473684</c:v>
              </c:pt>
              <c:pt idx="5">
                <c:v>0.12295081967213115</c:v>
              </c:pt>
              <c:pt idx="6">
                <c:v>0.10062893081761007</c:v>
              </c:pt>
              <c:pt idx="7">
                <c:v>9.4915254237288138E-2</c:v>
              </c:pt>
              <c:pt idx="8">
                <c:v>4.878048780487805E-2</c:v>
              </c:pt>
              <c:pt idx="9">
                <c:v>7.5301204819277115E-2</c:v>
              </c:pt>
              <c:pt idx="10">
                <c:v>7.5208913649025072E-2</c:v>
              </c:pt>
              <c:pt idx="11">
                <c:v>6.6508313539192399E-2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1303904"/>
        <c:axId val="1521295200"/>
      </c:barChart>
      <c:catAx>
        <c:axId val="1521303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212952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212952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21303904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98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0.10989010989010989</c:v>
              </c:pt>
              <c:pt idx="2">
                <c:v>0.10869565217391304</c:v>
              </c:pt>
              <c:pt idx="3">
                <c:v>0.2932330827067669</c:v>
              </c:pt>
              <c:pt idx="4">
                <c:v>0.21311475409836064</c:v>
              </c:pt>
              <c:pt idx="5">
                <c:v>0.22641509433962265</c:v>
              </c:pt>
              <c:pt idx="6">
                <c:v>0.15932203389830507</c:v>
              </c:pt>
              <c:pt idx="7">
                <c:v>9.0592334494773524E-2</c:v>
              </c:pt>
              <c:pt idx="8">
                <c:v>0.15963855421686746</c:v>
              </c:pt>
              <c:pt idx="9">
                <c:v>0.10306406685236769</c:v>
              </c:pt>
              <c:pt idx="10">
                <c:v>0.1496437054631829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1292480"/>
        <c:axId val="1521305536"/>
      </c:barChart>
      <c:catAx>
        <c:axId val="1521292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213055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213055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21292480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98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3.7914691943127965E-2</c:v>
              </c:pt>
              <c:pt idx="1">
                <c:v>2.403846153846154E-2</c:v>
              </c:pt>
              <c:pt idx="2">
                <c:v>6.043956043956044E-2</c:v>
              </c:pt>
              <c:pt idx="3">
                <c:v>6.5217391304347824E-2</c:v>
              </c:pt>
              <c:pt idx="4">
                <c:v>0.10526315789473684</c:v>
              </c:pt>
              <c:pt idx="5">
                <c:v>0.12295081967213115</c:v>
              </c:pt>
              <c:pt idx="6">
                <c:v>0.10062893081761007</c:v>
              </c:pt>
              <c:pt idx="7">
                <c:v>9.4915254237288138E-2</c:v>
              </c:pt>
              <c:pt idx="8">
                <c:v>4.878048780487805E-2</c:v>
              </c:pt>
              <c:pt idx="9">
                <c:v>7.5301204819277115E-2</c:v>
              </c:pt>
              <c:pt idx="10">
                <c:v>7.5208913649025072E-2</c:v>
              </c:pt>
              <c:pt idx="11">
                <c:v>6.6508313539192399E-2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1293024"/>
        <c:axId val="1521286496"/>
      </c:barChart>
      <c:catAx>
        <c:axId val="1521293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212864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212864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21293024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98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0.10989010989010989</c:v>
              </c:pt>
              <c:pt idx="2">
                <c:v>0.10869565217391304</c:v>
              </c:pt>
              <c:pt idx="3">
                <c:v>0.2932330827067669</c:v>
              </c:pt>
              <c:pt idx="4">
                <c:v>0.21311475409836064</c:v>
              </c:pt>
              <c:pt idx="5">
                <c:v>0.22641509433962265</c:v>
              </c:pt>
              <c:pt idx="6">
                <c:v>0.15932203389830507</c:v>
              </c:pt>
              <c:pt idx="7">
                <c:v>9.0592334494773524E-2</c:v>
              </c:pt>
              <c:pt idx="8">
                <c:v>0.15963855421686746</c:v>
              </c:pt>
              <c:pt idx="9">
                <c:v>0.10306406685236769</c:v>
              </c:pt>
              <c:pt idx="10">
                <c:v>0.1496437054631829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1294112"/>
        <c:axId val="1521308800"/>
      </c:barChart>
      <c:catAx>
        <c:axId val="1521294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213088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213088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21294112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98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3.7914691943127965E-2</c:v>
              </c:pt>
              <c:pt idx="1">
                <c:v>2.403846153846154E-2</c:v>
              </c:pt>
              <c:pt idx="2">
                <c:v>6.043956043956044E-2</c:v>
              </c:pt>
              <c:pt idx="3">
                <c:v>6.5217391304347824E-2</c:v>
              </c:pt>
              <c:pt idx="4">
                <c:v>0.10526315789473684</c:v>
              </c:pt>
              <c:pt idx="5">
                <c:v>0.12295081967213115</c:v>
              </c:pt>
              <c:pt idx="6">
                <c:v>0.10062893081761007</c:v>
              </c:pt>
              <c:pt idx="7">
                <c:v>9.4915254237288138E-2</c:v>
              </c:pt>
              <c:pt idx="8">
                <c:v>4.878048780487805E-2</c:v>
              </c:pt>
              <c:pt idx="9">
                <c:v>7.5301204819277115E-2</c:v>
              </c:pt>
              <c:pt idx="10">
                <c:v>7.5208913649025072E-2</c:v>
              </c:pt>
              <c:pt idx="11">
                <c:v>6.6508313539192399E-2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1297920"/>
        <c:axId val="1521284864"/>
      </c:barChart>
      <c:catAx>
        <c:axId val="1521297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212848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212848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21297920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98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0.10989010989010989</c:v>
              </c:pt>
              <c:pt idx="2">
                <c:v>0.10869565217391304</c:v>
              </c:pt>
              <c:pt idx="3">
                <c:v>0.2932330827067669</c:v>
              </c:pt>
              <c:pt idx="4">
                <c:v>0.21311475409836064</c:v>
              </c:pt>
              <c:pt idx="5">
                <c:v>0.22641509433962265</c:v>
              </c:pt>
              <c:pt idx="6">
                <c:v>0.15932203389830507</c:v>
              </c:pt>
              <c:pt idx="7">
                <c:v>9.0592334494773524E-2</c:v>
              </c:pt>
              <c:pt idx="8">
                <c:v>0.15963855421686746</c:v>
              </c:pt>
              <c:pt idx="9">
                <c:v>0.10306406685236769</c:v>
              </c:pt>
              <c:pt idx="10">
                <c:v>0.1496437054631829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1306080"/>
        <c:axId val="1521298464"/>
      </c:barChart>
      <c:catAx>
        <c:axId val="1521306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212984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212984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21306080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9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0.10989010989010989</c:v>
              </c:pt>
              <c:pt idx="2">
                <c:v>0.10869565217391304</c:v>
              </c:pt>
              <c:pt idx="3">
                <c:v>0.2932330827067669</c:v>
              </c:pt>
              <c:pt idx="4">
                <c:v>0.21311475409836064</c:v>
              </c:pt>
              <c:pt idx="5">
                <c:v>0.22641509433962265</c:v>
              </c:pt>
              <c:pt idx="6">
                <c:v>0.15932203389830507</c:v>
              </c:pt>
              <c:pt idx="7">
                <c:v>9.0592334494773524E-2</c:v>
              </c:pt>
              <c:pt idx="8">
                <c:v>0.15963855421686746</c:v>
              </c:pt>
              <c:pt idx="9">
                <c:v>0.10306406685236769</c:v>
              </c:pt>
              <c:pt idx="10">
                <c:v>0.1496437054631829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57559296"/>
        <c:axId val="1457571808"/>
      </c:barChart>
      <c:catAx>
        <c:axId val="1457559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575718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575718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457559296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99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3.7914691943127965E-2</c:v>
              </c:pt>
              <c:pt idx="1">
                <c:v>2.403846153846154E-2</c:v>
              </c:pt>
              <c:pt idx="2">
                <c:v>6.043956043956044E-2</c:v>
              </c:pt>
              <c:pt idx="3">
                <c:v>6.5217391304347824E-2</c:v>
              </c:pt>
              <c:pt idx="4">
                <c:v>0.10526315789473684</c:v>
              </c:pt>
              <c:pt idx="5">
                <c:v>0.12295081967213115</c:v>
              </c:pt>
              <c:pt idx="6">
                <c:v>0.10062893081761007</c:v>
              </c:pt>
              <c:pt idx="7">
                <c:v>9.4915254237288138E-2</c:v>
              </c:pt>
              <c:pt idx="8">
                <c:v>4.878048780487805E-2</c:v>
              </c:pt>
              <c:pt idx="9">
                <c:v>7.5301204819277115E-2</c:v>
              </c:pt>
              <c:pt idx="10">
                <c:v>7.5208913649025072E-2</c:v>
              </c:pt>
              <c:pt idx="11">
                <c:v>6.6508313539192399E-2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1288672"/>
        <c:axId val="1521309344"/>
      </c:barChart>
      <c:catAx>
        <c:axId val="1521288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213093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213093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21288672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99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0.10989010989010989</c:v>
              </c:pt>
              <c:pt idx="2">
                <c:v>0.10869565217391304</c:v>
              </c:pt>
              <c:pt idx="3">
                <c:v>0.2932330827067669</c:v>
              </c:pt>
              <c:pt idx="4">
                <c:v>0.21311475409836064</c:v>
              </c:pt>
              <c:pt idx="5">
                <c:v>0.22641509433962265</c:v>
              </c:pt>
              <c:pt idx="6">
                <c:v>0.15932203389830507</c:v>
              </c:pt>
              <c:pt idx="7">
                <c:v>9.0592334494773524E-2</c:v>
              </c:pt>
              <c:pt idx="8">
                <c:v>0.15963855421686746</c:v>
              </c:pt>
              <c:pt idx="9">
                <c:v>0.10306406685236769</c:v>
              </c:pt>
              <c:pt idx="10">
                <c:v>0.1496437054631829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1313152"/>
        <c:axId val="1521293568"/>
      </c:barChart>
      <c:catAx>
        <c:axId val="1521313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212935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212935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21313152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99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3.7914691943127965E-2</c:v>
              </c:pt>
              <c:pt idx="1">
                <c:v>2.403846153846154E-2</c:v>
              </c:pt>
              <c:pt idx="2">
                <c:v>6.043956043956044E-2</c:v>
              </c:pt>
              <c:pt idx="3">
                <c:v>6.5217391304347824E-2</c:v>
              </c:pt>
              <c:pt idx="4">
                <c:v>0.10526315789473684</c:v>
              </c:pt>
              <c:pt idx="5">
                <c:v>0.12295081967213115</c:v>
              </c:pt>
              <c:pt idx="6">
                <c:v>0.10062893081761007</c:v>
              </c:pt>
              <c:pt idx="7">
                <c:v>9.4915254237288138E-2</c:v>
              </c:pt>
              <c:pt idx="8">
                <c:v>4.878048780487805E-2</c:v>
              </c:pt>
              <c:pt idx="9">
                <c:v>7.5301204819277115E-2</c:v>
              </c:pt>
              <c:pt idx="10">
                <c:v>7.5208913649025072E-2</c:v>
              </c:pt>
              <c:pt idx="11">
                <c:v>6.6508313539192399E-2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1309888"/>
        <c:axId val="1521315872"/>
      </c:barChart>
      <c:catAx>
        <c:axId val="1521309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213158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2131587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21309888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99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0.10989010989010989</c:v>
              </c:pt>
              <c:pt idx="2">
                <c:v>0.10869565217391304</c:v>
              </c:pt>
              <c:pt idx="3">
                <c:v>0.2932330827067669</c:v>
              </c:pt>
              <c:pt idx="4">
                <c:v>0.21311475409836064</c:v>
              </c:pt>
              <c:pt idx="5">
                <c:v>0.22641509433962265</c:v>
              </c:pt>
              <c:pt idx="6">
                <c:v>0.15932203389830507</c:v>
              </c:pt>
              <c:pt idx="7">
                <c:v>9.0592334494773524E-2</c:v>
              </c:pt>
              <c:pt idx="8">
                <c:v>0.15963855421686746</c:v>
              </c:pt>
              <c:pt idx="9">
                <c:v>0.10306406685236769</c:v>
              </c:pt>
              <c:pt idx="10">
                <c:v>0.1496437054631829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1284320"/>
        <c:axId val="1521310432"/>
      </c:barChart>
      <c:catAx>
        <c:axId val="1521284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213104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213104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21284320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99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3.7914691943127965E-2</c:v>
              </c:pt>
              <c:pt idx="1">
                <c:v>2.403846153846154E-2</c:v>
              </c:pt>
              <c:pt idx="2">
                <c:v>6.043956043956044E-2</c:v>
              </c:pt>
              <c:pt idx="3">
                <c:v>6.5217391304347824E-2</c:v>
              </c:pt>
              <c:pt idx="4">
                <c:v>0.10526315789473684</c:v>
              </c:pt>
              <c:pt idx="5">
                <c:v>0.12295081967213115</c:v>
              </c:pt>
              <c:pt idx="6">
                <c:v>0.10062893081761007</c:v>
              </c:pt>
              <c:pt idx="7">
                <c:v>9.4915254237288138E-2</c:v>
              </c:pt>
              <c:pt idx="8">
                <c:v>4.878048780487805E-2</c:v>
              </c:pt>
              <c:pt idx="9">
                <c:v>7.5301204819277115E-2</c:v>
              </c:pt>
              <c:pt idx="10">
                <c:v>7.5208913649025072E-2</c:v>
              </c:pt>
              <c:pt idx="11">
                <c:v>6.6508313539192399E-2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1314784"/>
        <c:axId val="1521294656"/>
      </c:barChart>
      <c:catAx>
        <c:axId val="1521314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212946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212946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21314784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99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0.10989010989010989</c:v>
              </c:pt>
              <c:pt idx="2">
                <c:v>0.10869565217391304</c:v>
              </c:pt>
              <c:pt idx="3">
                <c:v>0.2932330827067669</c:v>
              </c:pt>
              <c:pt idx="4">
                <c:v>0.21311475409836064</c:v>
              </c:pt>
              <c:pt idx="5">
                <c:v>0.22641509433962265</c:v>
              </c:pt>
              <c:pt idx="6">
                <c:v>0.15932203389830507</c:v>
              </c:pt>
              <c:pt idx="7">
                <c:v>9.0592334494773524E-2</c:v>
              </c:pt>
              <c:pt idx="8">
                <c:v>0.15963855421686746</c:v>
              </c:pt>
              <c:pt idx="9">
                <c:v>0.10306406685236769</c:v>
              </c:pt>
              <c:pt idx="10">
                <c:v>0.1496437054631829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1295744"/>
        <c:axId val="1521316416"/>
      </c:barChart>
      <c:catAx>
        <c:axId val="1521295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213164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213164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21295744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99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3.7914691943127965E-2</c:v>
              </c:pt>
              <c:pt idx="1">
                <c:v>2.403846153846154E-2</c:v>
              </c:pt>
              <c:pt idx="2">
                <c:v>6.043956043956044E-2</c:v>
              </c:pt>
              <c:pt idx="3">
                <c:v>6.5217391304347824E-2</c:v>
              </c:pt>
              <c:pt idx="4">
                <c:v>0.10526315789473684</c:v>
              </c:pt>
              <c:pt idx="5">
                <c:v>0.12295081967213115</c:v>
              </c:pt>
              <c:pt idx="6">
                <c:v>0.10062893081761007</c:v>
              </c:pt>
              <c:pt idx="7">
                <c:v>9.4915254237288138E-2</c:v>
              </c:pt>
              <c:pt idx="8">
                <c:v>4.878048780487805E-2</c:v>
              </c:pt>
              <c:pt idx="9">
                <c:v>7.5301204819277115E-2</c:v>
              </c:pt>
              <c:pt idx="10">
                <c:v>7.5208913649025072E-2</c:v>
              </c:pt>
              <c:pt idx="11">
                <c:v>6.6508313539192399E-2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1317504"/>
        <c:axId val="1521285408"/>
      </c:barChart>
      <c:catAx>
        <c:axId val="1521317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212854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212854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21317504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99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0.10989010989010989</c:v>
              </c:pt>
              <c:pt idx="2">
                <c:v>0.10869565217391304</c:v>
              </c:pt>
              <c:pt idx="3">
                <c:v>0.2932330827067669</c:v>
              </c:pt>
              <c:pt idx="4">
                <c:v>0.21311475409836064</c:v>
              </c:pt>
              <c:pt idx="5">
                <c:v>0.22641509433962265</c:v>
              </c:pt>
              <c:pt idx="6">
                <c:v>0.15932203389830507</c:v>
              </c:pt>
              <c:pt idx="7">
                <c:v>9.0592334494773524E-2</c:v>
              </c:pt>
              <c:pt idx="8">
                <c:v>0.15963855421686746</c:v>
              </c:pt>
              <c:pt idx="9">
                <c:v>0.10306406685236769</c:v>
              </c:pt>
              <c:pt idx="10">
                <c:v>0.1496437054631829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1287584"/>
        <c:axId val="1521289216"/>
      </c:barChart>
      <c:catAx>
        <c:axId val="1521287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212892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212892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21287584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99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Comercio: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2014</c:v>
              </c:pt>
              <c:pt idx="1">
                <c:v>2013</c:v>
              </c:pt>
              <c:pt idx="2">
                <c:v>2012</c:v>
              </c:pt>
              <c:pt idx="3">
                <c:v>2011</c:v>
              </c:pt>
              <c:pt idx="4">
                <c:v>2010</c:v>
              </c:pt>
              <c:pt idx="5">
                <c:v>2009</c:v>
              </c:pt>
              <c:pt idx="6">
                <c:v>2008</c:v>
              </c:pt>
              <c:pt idx="7">
                <c:v>2007</c:v>
              </c:pt>
              <c:pt idx="8">
                <c:v>2006</c:v>
              </c:pt>
              <c:pt idx="9">
                <c:v>2005</c:v>
              </c:pt>
              <c:pt idx="10">
                <c:v>2004</c:v>
              </c:pt>
              <c:pt idx="11">
                <c:v>2003</c:v>
              </c:pt>
            </c:numLit>
          </c:cat>
          <c:val>
            <c:numLit>
              <c:formatCode>General</c:formatCode>
              <c:ptCount val="12"/>
              <c:pt idx="0">
                <c:v>3.7914691943127965E-2</c:v>
              </c:pt>
              <c:pt idx="1">
                <c:v>2.403846153846154E-2</c:v>
              </c:pt>
              <c:pt idx="2">
                <c:v>6.043956043956044E-2</c:v>
              </c:pt>
              <c:pt idx="3">
                <c:v>6.5217391304347824E-2</c:v>
              </c:pt>
              <c:pt idx="4">
                <c:v>0.10526315789473684</c:v>
              </c:pt>
              <c:pt idx="5">
                <c:v>0.12295081967213115</c:v>
              </c:pt>
              <c:pt idx="6">
                <c:v>0.10062893081761007</c:v>
              </c:pt>
              <c:pt idx="7">
                <c:v>9.4915254237288138E-2</c:v>
              </c:pt>
              <c:pt idx="8">
                <c:v>4.878048780487805E-2</c:v>
              </c:pt>
              <c:pt idx="9">
                <c:v>7.5301204819277115E-2</c:v>
              </c:pt>
              <c:pt idx="10">
                <c:v>7.5208913649025072E-2</c:v>
              </c:pt>
              <c:pt idx="11">
                <c:v>6.6508313539192399E-2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9444832"/>
        <c:axId val="1529432320"/>
      </c:barChart>
      <c:catAx>
        <c:axId val="1529444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29432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294323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29444832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charts/chart99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Anexos :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1"/>
              <c:pt idx="0">
                <c:v>2013</c:v>
              </c:pt>
              <c:pt idx="1">
                <c:v>2012</c:v>
              </c:pt>
              <c:pt idx="2">
                <c:v>2011</c:v>
              </c:pt>
              <c:pt idx="3">
                <c:v>2010</c:v>
              </c:pt>
              <c:pt idx="4">
                <c:v>2009</c:v>
              </c:pt>
              <c:pt idx="5">
                <c:v>2008</c:v>
              </c:pt>
              <c:pt idx="6">
                <c:v>2007</c:v>
              </c:pt>
              <c:pt idx="7">
                <c:v>2006</c:v>
              </c:pt>
              <c:pt idx="8">
                <c:v>2005</c:v>
              </c:pt>
              <c:pt idx="9">
                <c:v>2004</c:v>
              </c:pt>
              <c:pt idx="10">
                <c:v>2003</c:v>
              </c:pt>
            </c:numLit>
          </c:cat>
          <c:val>
            <c:numLit>
              <c:formatCode>General</c:formatCode>
              <c:ptCount val="11"/>
              <c:pt idx="0">
                <c:v>0.125</c:v>
              </c:pt>
              <c:pt idx="1">
                <c:v>0.10989010989010989</c:v>
              </c:pt>
              <c:pt idx="2">
                <c:v>0.10869565217391304</c:v>
              </c:pt>
              <c:pt idx="3">
                <c:v>0.2932330827067669</c:v>
              </c:pt>
              <c:pt idx="4">
                <c:v>0.21311475409836064</c:v>
              </c:pt>
              <c:pt idx="5">
                <c:v>0.22641509433962265</c:v>
              </c:pt>
              <c:pt idx="6">
                <c:v>0.15932203389830507</c:v>
              </c:pt>
              <c:pt idx="7">
                <c:v>9.0592334494773524E-2</c:v>
              </c:pt>
              <c:pt idx="8">
                <c:v>0.15963855421686746</c:v>
              </c:pt>
              <c:pt idx="9">
                <c:v>0.10306406685236769</c:v>
              </c:pt>
              <c:pt idx="10">
                <c:v>0.1496437054631829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9424704"/>
        <c:axId val="1529447008"/>
      </c:barChart>
      <c:catAx>
        <c:axId val="1529424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294470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294470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29424704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" r="0.75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21" Type="http://schemas.openxmlformats.org/officeDocument/2006/relationships/chart" Target="../charts/chart21.xml"/><Relationship Id="rId170" Type="http://schemas.openxmlformats.org/officeDocument/2006/relationships/chart" Target="../charts/chart170.xml"/><Relationship Id="rId836" Type="http://schemas.openxmlformats.org/officeDocument/2006/relationships/chart" Target="../charts/chart835.xml"/><Relationship Id="rId1021" Type="http://schemas.openxmlformats.org/officeDocument/2006/relationships/chart" Target="../charts/chart1020.xml"/><Relationship Id="rId268" Type="http://schemas.openxmlformats.org/officeDocument/2006/relationships/chart" Target="../charts/chart267.xml"/><Relationship Id="rId475" Type="http://schemas.openxmlformats.org/officeDocument/2006/relationships/chart" Target="../charts/chart474.xml"/><Relationship Id="rId682" Type="http://schemas.openxmlformats.org/officeDocument/2006/relationships/chart" Target="../charts/chart681.xml"/><Relationship Id="rId903" Type="http://schemas.openxmlformats.org/officeDocument/2006/relationships/chart" Target="../charts/chart902.xml"/><Relationship Id="rId32" Type="http://schemas.openxmlformats.org/officeDocument/2006/relationships/chart" Target="../charts/chart32.xml"/><Relationship Id="rId128" Type="http://schemas.openxmlformats.org/officeDocument/2006/relationships/chart" Target="../charts/chart128.xml"/><Relationship Id="rId335" Type="http://schemas.openxmlformats.org/officeDocument/2006/relationships/chart" Target="../charts/chart334.xml"/><Relationship Id="rId542" Type="http://schemas.openxmlformats.org/officeDocument/2006/relationships/chart" Target="../charts/chart541.xml"/><Relationship Id="rId987" Type="http://schemas.openxmlformats.org/officeDocument/2006/relationships/chart" Target="../charts/chart986.xml"/><Relationship Id="rId181" Type="http://schemas.openxmlformats.org/officeDocument/2006/relationships/chart" Target="../charts/chart181.xml"/><Relationship Id="rId402" Type="http://schemas.openxmlformats.org/officeDocument/2006/relationships/chart" Target="../charts/chart401.xml"/><Relationship Id="rId847" Type="http://schemas.openxmlformats.org/officeDocument/2006/relationships/chart" Target="../charts/chart846.xml"/><Relationship Id="rId279" Type="http://schemas.openxmlformats.org/officeDocument/2006/relationships/chart" Target="../charts/chart278.xml"/><Relationship Id="rId486" Type="http://schemas.openxmlformats.org/officeDocument/2006/relationships/chart" Target="../charts/chart485.xml"/><Relationship Id="rId693" Type="http://schemas.openxmlformats.org/officeDocument/2006/relationships/chart" Target="../charts/chart692.xml"/><Relationship Id="rId707" Type="http://schemas.openxmlformats.org/officeDocument/2006/relationships/chart" Target="../charts/chart706.xml"/><Relationship Id="rId914" Type="http://schemas.openxmlformats.org/officeDocument/2006/relationships/chart" Target="../charts/chart913.xml"/><Relationship Id="rId43" Type="http://schemas.openxmlformats.org/officeDocument/2006/relationships/chart" Target="../charts/chart43.xml"/><Relationship Id="rId139" Type="http://schemas.openxmlformats.org/officeDocument/2006/relationships/chart" Target="../charts/chart139.xml"/><Relationship Id="rId346" Type="http://schemas.openxmlformats.org/officeDocument/2006/relationships/chart" Target="../charts/chart345.xml"/><Relationship Id="rId553" Type="http://schemas.openxmlformats.org/officeDocument/2006/relationships/chart" Target="../charts/chart552.xml"/><Relationship Id="rId760" Type="http://schemas.openxmlformats.org/officeDocument/2006/relationships/chart" Target="../charts/chart759.xml"/><Relationship Id="rId998" Type="http://schemas.openxmlformats.org/officeDocument/2006/relationships/chart" Target="../charts/chart997.xml"/><Relationship Id="rId192" Type="http://schemas.openxmlformats.org/officeDocument/2006/relationships/chart" Target="../charts/chart192.xml"/><Relationship Id="rId206" Type="http://schemas.openxmlformats.org/officeDocument/2006/relationships/chart" Target="../charts/chart206.xml"/><Relationship Id="rId413" Type="http://schemas.openxmlformats.org/officeDocument/2006/relationships/chart" Target="../charts/chart412.xml"/><Relationship Id="rId858" Type="http://schemas.openxmlformats.org/officeDocument/2006/relationships/chart" Target="../charts/chart857.xml"/><Relationship Id="rId497" Type="http://schemas.openxmlformats.org/officeDocument/2006/relationships/chart" Target="../charts/chart496.xml"/><Relationship Id="rId620" Type="http://schemas.openxmlformats.org/officeDocument/2006/relationships/chart" Target="../charts/chart619.xml"/><Relationship Id="rId718" Type="http://schemas.openxmlformats.org/officeDocument/2006/relationships/chart" Target="../charts/chart717.xml"/><Relationship Id="rId925" Type="http://schemas.openxmlformats.org/officeDocument/2006/relationships/chart" Target="../charts/chart924.xml"/><Relationship Id="rId357" Type="http://schemas.openxmlformats.org/officeDocument/2006/relationships/chart" Target="../charts/chart356.xml"/><Relationship Id="rId54" Type="http://schemas.openxmlformats.org/officeDocument/2006/relationships/chart" Target="../charts/chart54.xml"/><Relationship Id="rId217" Type="http://schemas.openxmlformats.org/officeDocument/2006/relationships/chart" Target="../charts/chart217.xml"/><Relationship Id="rId564" Type="http://schemas.openxmlformats.org/officeDocument/2006/relationships/chart" Target="../charts/chart563.xml"/><Relationship Id="rId771" Type="http://schemas.openxmlformats.org/officeDocument/2006/relationships/chart" Target="../charts/chart770.xml"/><Relationship Id="rId869" Type="http://schemas.openxmlformats.org/officeDocument/2006/relationships/chart" Target="../charts/chart868.xml"/><Relationship Id="rId424" Type="http://schemas.openxmlformats.org/officeDocument/2006/relationships/chart" Target="../charts/chart423.xml"/><Relationship Id="rId631" Type="http://schemas.openxmlformats.org/officeDocument/2006/relationships/chart" Target="../charts/chart630.xml"/><Relationship Id="rId729" Type="http://schemas.openxmlformats.org/officeDocument/2006/relationships/chart" Target="../charts/chart728.xml"/><Relationship Id="rId270" Type="http://schemas.openxmlformats.org/officeDocument/2006/relationships/chart" Target="../charts/chart269.xml"/><Relationship Id="rId936" Type="http://schemas.openxmlformats.org/officeDocument/2006/relationships/chart" Target="../charts/chart935.xml"/><Relationship Id="rId65" Type="http://schemas.openxmlformats.org/officeDocument/2006/relationships/chart" Target="../charts/chart65.xml"/><Relationship Id="rId130" Type="http://schemas.openxmlformats.org/officeDocument/2006/relationships/chart" Target="../charts/chart130.xml"/><Relationship Id="rId368" Type="http://schemas.openxmlformats.org/officeDocument/2006/relationships/chart" Target="../charts/chart367.xml"/><Relationship Id="rId575" Type="http://schemas.openxmlformats.org/officeDocument/2006/relationships/chart" Target="../charts/chart574.xml"/><Relationship Id="rId782" Type="http://schemas.openxmlformats.org/officeDocument/2006/relationships/chart" Target="../charts/chart781.xml"/><Relationship Id="rId228" Type="http://schemas.openxmlformats.org/officeDocument/2006/relationships/chart" Target="../charts/chart227.xml"/><Relationship Id="rId435" Type="http://schemas.openxmlformats.org/officeDocument/2006/relationships/chart" Target="../charts/chart434.xml"/><Relationship Id="rId642" Type="http://schemas.openxmlformats.org/officeDocument/2006/relationships/chart" Target="../charts/chart641.xml"/><Relationship Id="rId281" Type="http://schemas.openxmlformats.org/officeDocument/2006/relationships/chart" Target="../charts/chart280.xml"/><Relationship Id="rId502" Type="http://schemas.openxmlformats.org/officeDocument/2006/relationships/chart" Target="../charts/chart501.xml"/><Relationship Id="rId947" Type="http://schemas.openxmlformats.org/officeDocument/2006/relationships/chart" Target="../charts/chart946.xml"/><Relationship Id="rId76" Type="http://schemas.openxmlformats.org/officeDocument/2006/relationships/chart" Target="../charts/chart76.xml"/><Relationship Id="rId141" Type="http://schemas.openxmlformats.org/officeDocument/2006/relationships/chart" Target="../charts/chart141.xml"/><Relationship Id="rId379" Type="http://schemas.openxmlformats.org/officeDocument/2006/relationships/chart" Target="../charts/chart378.xml"/><Relationship Id="rId586" Type="http://schemas.openxmlformats.org/officeDocument/2006/relationships/chart" Target="../charts/chart585.xml"/><Relationship Id="rId793" Type="http://schemas.openxmlformats.org/officeDocument/2006/relationships/chart" Target="../charts/chart792.xml"/><Relationship Id="rId807" Type="http://schemas.openxmlformats.org/officeDocument/2006/relationships/chart" Target="../charts/chart806.xml"/><Relationship Id="rId7" Type="http://schemas.openxmlformats.org/officeDocument/2006/relationships/chart" Target="../charts/chart7.xml"/><Relationship Id="rId239" Type="http://schemas.openxmlformats.org/officeDocument/2006/relationships/chart" Target="../charts/chart238.xml"/><Relationship Id="rId446" Type="http://schemas.openxmlformats.org/officeDocument/2006/relationships/chart" Target="../charts/chart445.xml"/><Relationship Id="rId653" Type="http://schemas.openxmlformats.org/officeDocument/2006/relationships/chart" Target="../charts/chart652.xml"/><Relationship Id="rId292" Type="http://schemas.openxmlformats.org/officeDocument/2006/relationships/chart" Target="../charts/chart291.xml"/><Relationship Id="rId306" Type="http://schemas.openxmlformats.org/officeDocument/2006/relationships/chart" Target="../charts/chart305.xml"/><Relationship Id="rId860" Type="http://schemas.openxmlformats.org/officeDocument/2006/relationships/chart" Target="../charts/chart859.xml"/><Relationship Id="rId958" Type="http://schemas.openxmlformats.org/officeDocument/2006/relationships/chart" Target="../charts/chart957.xml"/><Relationship Id="rId87" Type="http://schemas.openxmlformats.org/officeDocument/2006/relationships/chart" Target="../charts/chart87.xml"/><Relationship Id="rId513" Type="http://schemas.openxmlformats.org/officeDocument/2006/relationships/chart" Target="../charts/chart512.xml"/><Relationship Id="rId597" Type="http://schemas.openxmlformats.org/officeDocument/2006/relationships/chart" Target="../charts/chart596.xml"/><Relationship Id="rId720" Type="http://schemas.openxmlformats.org/officeDocument/2006/relationships/chart" Target="../charts/chart719.xml"/><Relationship Id="rId818" Type="http://schemas.openxmlformats.org/officeDocument/2006/relationships/chart" Target="../charts/chart817.xml"/><Relationship Id="rId152" Type="http://schemas.openxmlformats.org/officeDocument/2006/relationships/chart" Target="../charts/chart152.xml"/><Relationship Id="rId457" Type="http://schemas.openxmlformats.org/officeDocument/2006/relationships/chart" Target="../charts/chart456.xml"/><Relationship Id="rId1003" Type="http://schemas.openxmlformats.org/officeDocument/2006/relationships/chart" Target="../charts/chart1002.xml"/><Relationship Id="rId664" Type="http://schemas.openxmlformats.org/officeDocument/2006/relationships/chart" Target="../charts/chart663.xml"/><Relationship Id="rId871" Type="http://schemas.openxmlformats.org/officeDocument/2006/relationships/chart" Target="../charts/chart870.xml"/><Relationship Id="rId969" Type="http://schemas.openxmlformats.org/officeDocument/2006/relationships/chart" Target="../charts/chart968.xml"/><Relationship Id="rId14" Type="http://schemas.openxmlformats.org/officeDocument/2006/relationships/chart" Target="../charts/chart14.xml"/><Relationship Id="rId317" Type="http://schemas.openxmlformats.org/officeDocument/2006/relationships/chart" Target="../charts/chart316.xml"/><Relationship Id="rId524" Type="http://schemas.openxmlformats.org/officeDocument/2006/relationships/chart" Target="../charts/chart523.xml"/><Relationship Id="rId731" Type="http://schemas.openxmlformats.org/officeDocument/2006/relationships/chart" Target="../charts/chart730.xml"/><Relationship Id="rId98" Type="http://schemas.openxmlformats.org/officeDocument/2006/relationships/chart" Target="../charts/chart98.xml"/><Relationship Id="rId163" Type="http://schemas.openxmlformats.org/officeDocument/2006/relationships/chart" Target="../charts/chart163.xml"/><Relationship Id="rId370" Type="http://schemas.openxmlformats.org/officeDocument/2006/relationships/chart" Target="../charts/chart369.xml"/><Relationship Id="rId829" Type="http://schemas.openxmlformats.org/officeDocument/2006/relationships/chart" Target="../charts/chart828.xml"/><Relationship Id="rId1014" Type="http://schemas.openxmlformats.org/officeDocument/2006/relationships/chart" Target="../charts/chart1013.xml"/><Relationship Id="rId230" Type="http://schemas.openxmlformats.org/officeDocument/2006/relationships/chart" Target="../charts/chart229.xml"/><Relationship Id="rId468" Type="http://schemas.openxmlformats.org/officeDocument/2006/relationships/chart" Target="../charts/chart467.xml"/><Relationship Id="rId675" Type="http://schemas.openxmlformats.org/officeDocument/2006/relationships/chart" Target="../charts/chart674.xml"/><Relationship Id="rId882" Type="http://schemas.openxmlformats.org/officeDocument/2006/relationships/chart" Target="../charts/chart881.xml"/><Relationship Id="rId25" Type="http://schemas.openxmlformats.org/officeDocument/2006/relationships/chart" Target="../charts/chart25.xml"/><Relationship Id="rId328" Type="http://schemas.openxmlformats.org/officeDocument/2006/relationships/chart" Target="../charts/chart327.xml"/><Relationship Id="rId535" Type="http://schemas.openxmlformats.org/officeDocument/2006/relationships/chart" Target="../charts/chart534.xml"/><Relationship Id="rId742" Type="http://schemas.openxmlformats.org/officeDocument/2006/relationships/chart" Target="../charts/chart741.xml"/><Relationship Id="rId174" Type="http://schemas.openxmlformats.org/officeDocument/2006/relationships/chart" Target="../charts/chart174.xml"/><Relationship Id="rId381" Type="http://schemas.openxmlformats.org/officeDocument/2006/relationships/chart" Target="../charts/chart380.xml"/><Relationship Id="rId602" Type="http://schemas.openxmlformats.org/officeDocument/2006/relationships/chart" Target="../charts/chart601.xml"/><Relationship Id="rId1025" Type="http://schemas.openxmlformats.org/officeDocument/2006/relationships/chart" Target="../charts/chart1024.xml"/><Relationship Id="rId241" Type="http://schemas.openxmlformats.org/officeDocument/2006/relationships/chart" Target="../charts/chart240.xml"/><Relationship Id="rId479" Type="http://schemas.openxmlformats.org/officeDocument/2006/relationships/chart" Target="../charts/chart478.xml"/><Relationship Id="rId686" Type="http://schemas.openxmlformats.org/officeDocument/2006/relationships/chart" Target="../charts/chart685.xml"/><Relationship Id="rId893" Type="http://schemas.openxmlformats.org/officeDocument/2006/relationships/chart" Target="../charts/chart892.xml"/><Relationship Id="rId907" Type="http://schemas.openxmlformats.org/officeDocument/2006/relationships/chart" Target="../charts/chart906.xml"/><Relationship Id="rId36" Type="http://schemas.openxmlformats.org/officeDocument/2006/relationships/chart" Target="../charts/chart36.xml"/><Relationship Id="rId339" Type="http://schemas.openxmlformats.org/officeDocument/2006/relationships/chart" Target="../charts/chart338.xml"/><Relationship Id="rId546" Type="http://schemas.openxmlformats.org/officeDocument/2006/relationships/chart" Target="../charts/chart545.xml"/><Relationship Id="rId753" Type="http://schemas.openxmlformats.org/officeDocument/2006/relationships/chart" Target="../charts/chart752.xml"/><Relationship Id="rId101" Type="http://schemas.openxmlformats.org/officeDocument/2006/relationships/chart" Target="../charts/chart101.xml"/><Relationship Id="rId185" Type="http://schemas.openxmlformats.org/officeDocument/2006/relationships/chart" Target="../charts/chart185.xml"/><Relationship Id="rId406" Type="http://schemas.openxmlformats.org/officeDocument/2006/relationships/chart" Target="../charts/chart405.xml"/><Relationship Id="rId960" Type="http://schemas.openxmlformats.org/officeDocument/2006/relationships/chart" Target="../charts/chart959.xml"/><Relationship Id="rId392" Type="http://schemas.openxmlformats.org/officeDocument/2006/relationships/chart" Target="../charts/chart391.xml"/><Relationship Id="rId613" Type="http://schemas.openxmlformats.org/officeDocument/2006/relationships/chart" Target="../charts/chart612.xml"/><Relationship Id="rId697" Type="http://schemas.openxmlformats.org/officeDocument/2006/relationships/chart" Target="../charts/chart696.xml"/><Relationship Id="rId820" Type="http://schemas.openxmlformats.org/officeDocument/2006/relationships/chart" Target="../charts/chart819.xml"/><Relationship Id="rId918" Type="http://schemas.openxmlformats.org/officeDocument/2006/relationships/chart" Target="../charts/chart917.xml"/><Relationship Id="rId252" Type="http://schemas.openxmlformats.org/officeDocument/2006/relationships/chart" Target="../charts/chart251.xml"/><Relationship Id="rId47" Type="http://schemas.openxmlformats.org/officeDocument/2006/relationships/chart" Target="../charts/chart47.xml"/><Relationship Id="rId112" Type="http://schemas.openxmlformats.org/officeDocument/2006/relationships/chart" Target="../charts/chart112.xml"/><Relationship Id="rId557" Type="http://schemas.openxmlformats.org/officeDocument/2006/relationships/chart" Target="../charts/chart556.xml"/><Relationship Id="rId764" Type="http://schemas.openxmlformats.org/officeDocument/2006/relationships/chart" Target="../charts/chart763.xml"/><Relationship Id="rId971" Type="http://schemas.openxmlformats.org/officeDocument/2006/relationships/chart" Target="../charts/chart970.xml"/><Relationship Id="rId196" Type="http://schemas.openxmlformats.org/officeDocument/2006/relationships/chart" Target="../charts/chart196.xml"/><Relationship Id="rId417" Type="http://schemas.openxmlformats.org/officeDocument/2006/relationships/chart" Target="../charts/chart416.xml"/><Relationship Id="rId624" Type="http://schemas.openxmlformats.org/officeDocument/2006/relationships/chart" Target="../charts/chart623.xml"/><Relationship Id="rId831" Type="http://schemas.openxmlformats.org/officeDocument/2006/relationships/chart" Target="../charts/chart830.xml"/><Relationship Id="rId263" Type="http://schemas.openxmlformats.org/officeDocument/2006/relationships/chart" Target="../charts/chart262.xml"/><Relationship Id="rId470" Type="http://schemas.openxmlformats.org/officeDocument/2006/relationships/chart" Target="../charts/chart469.xml"/><Relationship Id="rId929" Type="http://schemas.openxmlformats.org/officeDocument/2006/relationships/chart" Target="../charts/chart928.xml"/><Relationship Id="rId58" Type="http://schemas.openxmlformats.org/officeDocument/2006/relationships/chart" Target="../charts/chart58.xml"/><Relationship Id="rId123" Type="http://schemas.openxmlformats.org/officeDocument/2006/relationships/chart" Target="../charts/chart123.xml"/><Relationship Id="rId330" Type="http://schemas.openxmlformats.org/officeDocument/2006/relationships/chart" Target="../charts/chart329.xml"/><Relationship Id="rId568" Type="http://schemas.openxmlformats.org/officeDocument/2006/relationships/chart" Target="../charts/chart567.xml"/><Relationship Id="rId775" Type="http://schemas.openxmlformats.org/officeDocument/2006/relationships/chart" Target="../charts/chart774.xml"/><Relationship Id="rId982" Type="http://schemas.openxmlformats.org/officeDocument/2006/relationships/chart" Target="../charts/chart981.xml"/><Relationship Id="rId428" Type="http://schemas.openxmlformats.org/officeDocument/2006/relationships/chart" Target="../charts/chart427.xml"/><Relationship Id="rId635" Type="http://schemas.openxmlformats.org/officeDocument/2006/relationships/chart" Target="../charts/chart634.xml"/><Relationship Id="rId842" Type="http://schemas.openxmlformats.org/officeDocument/2006/relationships/chart" Target="../charts/chart841.xml"/><Relationship Id="rId274" Type="http://schemas.openxmlformats.org/officeDocument/2006/relationships/chart" Target="../charts/chart273.xml"/><Relationship Id="rId481" Type="http://schemas.openxmlformats.org/officeDocument/2006/relationships/chart" Target="../charts/chart480.xml"/><Relationship Id="rId702" Type="http://schemas.openxmlformats.org/officeDocument/2006/relationships/chart" Target="../charts/chart701.xml"/><Relationship Id="rId69" Type="http://schemas.openxmlformats.org/officeDocument/2006/relationships/chart" Target="../charts/chart69.xml"/><Relationship Id="rId134" Type="http://schemas.openxmlformats.org/officeDocument/2006/relationships/chart" Target="../charts/chart134.xml"/><Relationship Id="rId579" Type="http://schemas.openxmlformats.org/officeDocument/2006/relationships/chart" Target="../charts/chart578.xml"/><Relationship Id="rId786" Type="http://schemas.openxmlformats.org/officeDocument/2006/relationships/chart" Target="../charts/chart785.xml"/><Relationship Id="rId993" Type="http://schemas.openxmlformats.org/officeDocument/2006/relationships/chart" Target="../charts/chart992.xml"/><Relationship Id="rId341" Type="http://schemas.openxmlformats.org/officeDocument/2006/relationships/chart" Target="../charts/chart340.xml"/><Relationship Id="rId439" Type="http://schemas.openxmlformats.org/officeDocument/2006/relationships/chart" Target="../charts/chart438.xml"/><Relationship Id="rId646" Type="http://schemas.openxmlformats.org/officeDocument/2006/relationships/chart" Target="../charts/chart645.xml"/><Relationship Id="rId201" Type="http://schemas.openxmlformats.org/officeDocument/2006/relationships/chart" Target="../charts/chart201.xml"/><Relationship Id="rId285" Type="http://schemas.openxmlformats.org/officeDocument/2006/relationships/chart" Target="../charts/chart284.xml"/><Relationship Id="rId506" Type="http://schemas.openxmlformats.org/officeDocument/2006/relationships/chart" Target="../charts/chart505.xml"/><Relationship Id="rId853" Type="http://schemas.openxmlformats.org/officeDocument/2006/relationships/chart" Target="../charts/chart852.xml"/><Relationship Id="rId492" Type="http://schemas.openxmlformats.org/officeDocument/2006/relationships/chart" Target="../charts/chart491.xml"/><Relationship Id="rId713" Type="http://schemas.openxmlformats.org/officeDocument/2006/relationships/chart" Target="../charts/chart712.xml"/><Relationship Id="rId797" Type="http://schemas.openxmlformats.org/officeDocument/2006/relationships/chart" Target="../charts/chart796.xml"/><Relationship Id="rId920" Type="http://schemas.openxmlformats.org/officeDocument/2006/relationships/chart" Target="../charts/chart919.xml"/><Relationship Id="rId145" Type="http://schemas.openxmlformats.org/officeDocument/2006/relationships/chart" Target="../charts/chart145.xml"/><Relationship Id="rId352" Type="http://schemas.openxmlformats.org/officeDocument/2006/relationships/chart" Target="../charts/chart351.xml"/><Relationship Id="rId212" Type="http://schemas.openxmlformats.org/officeDocument/2006/relationships/chart" Target="../charts/chart212.xml"/><Relationship Id="rId657" Type="http://schemas.openxmlformats.org/officeDocument/2006/relationships/chart" Target="../charts/chart656.xml"/><Relationship Id="rId864" Type="http://schemas.openxmlformats.org/officeDocument/2006/relationships/chart" Target="../charts/chart863.xml"/><Relationship Id="rId296" Type="http://schemas.openxmlformats.org/officeDocument/2006/relationships/chart" Target="../charts/chart295.xml"/><Relationship Id="rId517" Type="http://schemas.openxmlformats.org/officeDocument/2006/relationships/chart" Target="../charts/chart516.xml"/><Relationship Id="rId724" Type="http://schemas.openxmlformats.org/officeDocument/2006/relationships/chart" Target="../charts/chart723.xml"/><Relationship Id="rId931" Type="http://schemas.openxmlformats.org/officeDocument/2006/relationships/chart" Target="../charts/chart930.xml"/><Relationship Id="rId60" Type="http://schemas.openxmlformats.org/officeDocument/2006/relationships/chart" Target="../charts/chart60.xml"/><Relationship Id="rId156" Type="http://schemas.openxmlformats.org/officeDocument/2006/relationships/chart" Target="../charts/chart156.xml"/><Relationship Id="rId363" Type="http://schemas.openxmlformats.org/officeDocument/2006/relationships/chart" Target="../charts/chart362.xml"/><Relationship Id="rId570" Type="http://schemas.openxmlformats.org/officeDocument/2006/relationships/chart" Target="../charts/chart569.xml"/><Relationship Id="rId1007" Type="http://schemas.openxmlformats.org/officeDocument/2006/relationships/chart" Target="../charts/chart1006.xml"/><Relationship Id="rId223" Type="http://schemas.openxmlformats.org/officeDocument/2006/relationships/chart" Target="../charts/chart222.xml"/><Relationship Id="rId430" Type="http://schemas.openxmlformats.org/officeDocument/2006/relationships/chart" Target="../charts/chart429.xml"/><Relationship Id="rId668" Type="http://schemas.openxmlformats.org/officeDocument/2006/relationships/chart" Target="../charts/chart667.xml"/><Relationship Id="rId875" Type="http://schemas.openxmlformats.org/officeDocument/2006/relationships/chart" Target="../charts/chart874.xml"/><Relationship Id="rId18" Type="http://schemas.openxmlformats.org/officeDocument/2006/relationships/chart" Target="../charts/chart18.xml"/><Relationship Id="rId528" Type="http://schemas.openxmlformats.org/officeDocument/2006/relationships/chart" Target="../charts/chart527.xml"/><Relationship Id="rId735" Type="http://schemas.openxmlformats.org/officeDocument/2006/relationships/chart" Target="../charts/chart734.xml"/><Relationship Id="rId942" Type="http://schemas.openxmlformats.org/officeDocument/2006/relationships/chart" Target="../charts/chart941.xml"/><Relationship Id="rId167" Type="http://schemas.openxmlformats.org/officeDocument/2006/relationships/chart" Target="../charts/chart167.xml"/><Relationship Id="rId374" Type="http://schemas.openxmlformats.org/officeDocument/2006/relationships/chart" Target="../charts/chart373.xml"/><Relationship Id="rId581" Type="http://schemas.openxmlformats.org/officeDocument/2006/relationships/chart" Target="../charts/chart580.xml"/><Relationship Id="rId1018" Type="http://schemas.openxmlformats.org/officeDocument/2006/relationships/chart" Target="../charts/chart1017.xml"/><Relationship Id="rId71" Type="http://schemas.openxmlformats.org/officeDocument/2006/relationships/chart" Target="../charts/chart71.xml"/><Relationship Id="rId234" Type="http://schemas.openxmlformats.org/officeDocument/2006/relationships/chart" Target="../charts/chart233.xml"/><Relationship Id="rId679" Type="http://schemas.openxmlformats.org/officeDocument/2006/relationships/chart" Target="../charts/chart678.xml"/><Relationship Id="rId802" Type="http://schemas.openxmlformats.org/officeDocument/2006/relationships/chart" Target="../charts/chart801.xml"/><Relationship Id="rId886" Type="http://schemas.openxmlformats.org/officeDocument/2006/relationships/chart" Target="../charts/chart885.xml"/><Relationship Id="rId2" Type="http://schemas.openxmlformats.org/officeDocument/2006/relationships/chart" Target="../charts/chart2.xml"/><Relationship Id="rId29" Type="http://schemas.openxmlformats.org/officeDocument/2006/relationships/chart" Target="../charts/chart29.xml"/><Relationship Id="rId441" Type="http://schemas.openxmlformats.org/officeDocument/2006/relationships/chart" Target="../charts/chart440.xml"/><Relationship Id="rId539" Type="http://schemas.openxmlformats.org/officeDocument/2006/relationships/chart" Target="../charts/chart538.xml"/><Relationship Id="rId746" Type="http://schemas.openxmlformats.org/officeDocument/2006/relationships/chart" Target="../charts/chart745.xml"/><Relationship Id="rId178" Type="http://schemas.openxmlformats.org/officeDocument/2006/relationships/chart" Target="../charts/chart178.xml"/><Relationship Id="rId301" Type="http://schemas.openxmlformats.org/officeDocument/2006/relationships/chart" Target="../charts/chart300.xml"/><Relationship Id="rId953" Type="http://schemas.openxmlformats.org/officeDocument/2006/relationships/chart" Target="../charts/chart952.xml"/><Relationship Id="rId1029" Type="http://schemas.openxmlformats.org/officeDocument/2006/relationships/chart" Target="../charts/chart1028.xml"/><Relationship Id="rId82" Type="http://schemas.openxmlformats.org/officeDocument/2006/relationships/chart" Target="../charts/chart82.xml"/><Relationship Id="rId385" Type="http://schemas.openxmlformats.org/officeDocument/2006/relationships/chart" Target="../charts/chart384.xml"/><Relationship Id="rId592" Type="http://schemas.openxmlformats.org/officeDocument/2006/relationships/chart" Target="../charts/chart591.xml"/><Relationship Id="rId606" Type="http://schemas.openxmlformats.org/officeDocument/2006/relationships/chart" Target="../charts/chart605.xml"/><Relationship Id="rId813" Type="http://schemas.openxmlformats.org/officeDocument/2006/relationships/chart" Target="../charts/chart812.xml"/><Relationship Id="rId245" Type="http://schemas.openxmlformats.org/officeDocument/2006/relationships/chart" Target="../charts/chart244.xml"/><Relationship Id="rId452" Type="http://schemas.openxmlformats.org/officeDocument/2006/relationships/chart" Target="../charts/chart451.xml"/><Relationship Id="rId897" Type="http://schemas.openxmlformats.org/officeDocument/2006/relationships/chart" Target="../charts/chart896.xml"/><Relationship Id="rId105" Type="http://schemas.openxmlformats.org/officeDocument/2006/relationships/chart" Target="../charts/chart105.xml"/><Relationship Id="rId312" Type="http://schemas.openxmlformats.org/officeDocument/2006/relationships/chart" Target="../charts/chart311.xml"/><Relationship Id="rId757" Type="http://schemas.openxmlformats.org/officeDocument/2006/relationships/chart" Target="../charts/chart756.xml"/><Relationship Id="rId964" Type="http://schemas.openxmlformats.org/officeDocument/2006/relationships/chart" Target="../charts/chart963.xml"/><Relationship Id="rId93" Type="http://schemas.openxmlformats.org/officeDocument/2006/relationships/chart" Target="../charts/chart93.xml"/><Relationship Id="rId189" Type="http://schemas.openxmlformats.org/officeDocument/2006/relationships/chart" Target="../charts/chart189.xml"/><Relationship Id="rId396" Type="http://schemas.openxmlformats.org/officeDocument/2006/relationships/chart" Target="../charts/chart395.xml"/><Relationship Id="rId617" Type="http://schemas.openxmlformats.org/officeDocument/2006/relationships/chart" Target="../charts/chart616.xml"/><Relationship Id="rId824" Type="http://schemas.openxmlformats.org/officeDocument/2006/relationships/chart" Target="../charts/chart823.xml"/><Relationship Id="rId256" Type="http://schemas.openxmlformats.org/officeDocument/2006/relationships/chart" Target="../charts/chart255.xml"/><Relationship Id="rId463" Type="http://schemas.openxmlformats.org/officeDocument/2006/relationships/chart" Target="../charts/chart462.xml"/><Relationship Id="rId670" Type="http://schemas.openxmlformats.org/officeDocument/2006/relationships/chart" Target="../charts/chart669.xml"/><Relationship Id="rId116" Type="http://schemas.openxmlformats.org/officeDocument/2006/relationships/chart" Target="../charts/chart116.xml"/><Relationship Id="rId323" Type="http://schemas.openxmlformats.org/officeDocument/2006/relationships/chart" Target="../charts/chart322.xml"/><Relationship Id="rId530" Type="http://schemas.openxmlformats.org/officeDocument/2006/relationships/chart" Target="../charts/chart529.xml"/><Relationship Id="rId768" Type="http://schemas.openxmlformats.org/officeDocument/2006/relationships/chart" Target="../charts/chart767.xml"/><Relationship Id="rId975" Type="http://schemas.openxmlformats.org/officeDocument/2006/relationships/chart" Target="../charts/chart974.xml"/><Relationship Id="rId20" Type="http://schemas.openxmlformats.org/officeDocument/2006/relationships/chart" Target="../charts/chart20.xml"/><Relationship Id="rId628" Type="http://schemas.openxmlformats.org/officeDocument/2006/relationships/chart" Target="../charts/chart627.xml"/><Relationship Id="rId835" Type="http://schemas.openxmlformats.org/officeDocument/2006/relationships/chart" Target="../charts/chart834.xml"/><Relationship Id="rId267" Type="http://schemas.openxmlformats.org/officeDocument/2006/relationships/chart" Target="../charts/chart266.xml"/><Relationship Id="rId474" Type="http://schemas.openxmlformats.org/officeDocument/2006/relationships/chart" Target="../charts/chart473.xml"/><Relationship Id="rId1020" Type="http://schemas.openxmlformats.org/officeDocument/2006/relationships/chart" Target="../charts/chart1019.xml"/><Relationship Id="rId127" Type="http://schemas.openxmlformats.org/officeDocument/2006/relationships/chart" Target="../charts/chart127.xml"/><Relationship Id="rId681" Type="http://schemas.openxmlformats.org/officeDocument/2006/relationships/chart" Target="../charts/chart680.xml"/><Relationship Id="rId779" Type="http://schemas.openxmlformats.org/officeDocument/2006/relationships/chart" Target="../charts/chart778.xml"/><Relationship Id="rId902" Type="http://schemas.openxmlformats.org/officeDocument/2006/relationships/chart" Target="../charts/chart901.xml"/><Relationship Id="rId986" Type="http://schemas.openxmlformats.org/officeDocument/2006/relationships/chart" Target="../charts/chart985.xml"/><Relationship Id="rId31" Type="http://schemas.openxmlformats.org/officeDocument/2006/relationships/chart" Target="../charts/chart31.xml"/><Relationship Id="rId334" Type="http://schemas.openxmlformats.org/officeDocument/2006/relationships/chart" Target="../charts/chart333.xml"/><Relationship Id="rId541" Type="http://schemas.openxmlformats.org/officeDocument/2006/relationships/chart" Target="../charts/chart540.xml"/><Relationship Id="rId639" Type="http://schemas.openxmlformats.org/officeDocument/2006/relationships/chart" Target="../charts/chart638.xml"/><Relationship Id="rId180" Type="http://schemas.openxmlformats.org/officeDocument/2006/relationships/chart" Target="../charts/chart180.xml"/><Relationship Id="rId278" Type="http://schemas.openxmlformats.org/officeDocument/2006/relationships/chart" Target="../charts/chart277.xml"/><Relationship Id="rId401" Type="http://schemas.openxmlformats.org/officeDocument/2006/relationships/chart" Target="../charts/chart400.xml"/><Relationship Id="rId846" Type="http://schemas.openxmlformats.org/officeDocument/2006/relationships/chart" Target="../charts/chart845.xml"/><Relationship Id="rId485" Type="http://schemas.openxmlformats.org/officeDocument/2006/relationships/chart" Target="../charts/chart484.xml"/><Relationship Id="rId692" Type="http://schemas.openxmlformats.org/officeDocument/2006/relationships/chart" Target="../charts/chart691.xml"/><Relationship Id="rId706" Type="http://schemas.openxmlformats.org/officeDocument/2006/relationships/chart" Target="../charts/chart705.xml"/><Relationship Id="rId913" Type="http://schemas.openxmlformats.org/officeDocument/2006/relationships/chart" Target="../charts/chart912.xml"/><Relationship Id="rId42" Type="http://schemas.openxmlformats.org/officeDocument/2006/relationships/chart" Target="../charts/chart42.xml"/><Relationship Id="rId138" Type="http://schemas.openxmlformats.org/officeDocument/2006/relationships/chart" Target="../charts/chart138.xml"/><Relationship Id="rId345" Type="http://schemas.openxmlformats.org/officeDocument/2006/relationships/chart" Target="../charts/chart344.xml"/><Relationship Id="rId552" Type="http://schemas.openxmlformats.org/officeDocument/2006/relationships/chart" Target="../charts/chart551.xml"/><Relationship Id="rId997" Type="http://schemas.openxmlformats.org/officeDocument/2006/relationships/chart" Target="../charts/chart996.xml"/><Relationship Id="rId191" Type="http://schemas.openxmlformats.org/officeDocument/2006/relationships/chart" Target="../charts/chart191.xml"/><Relationship Id="rId205" Type="http://schemas.openxmlformats.org/officeDocument/2006/relationships/chart" Target="../charts/chart205.xml"/><Relationship Id="rId412" Type="http://schemas.openxmlformats.org/officeDocument/2006/relationships/chart" Target="../charts/chart411.xml"/><Relationship Id="rId857" Type="http://schemas.openxmlformats.org/officeDocument/2006/relationships/chart" Target="../charts/chart856.xml"/><Relationship Id="rId289" Type="http://schemas.openxmlformats.org/officeDocument/2006/relationships/chart" Target="../charts/chart288.xml"/><Relationship Id="rId496" Type="http://schemas.openxmlformats.org/officeDocument/2006/relationships/chart" Target="../charts/chart495.xml"/><Relationship Id="rId717" Type="http://schemas.openxmlformats.org/officeDocument/2006/relationships/chart" Target="../charts/chart716.xml"/><Relationship Id="rId924" Type="http://schemas.openxmlformats.org/officeDocument/2006/relationships/chart" Target="../charts/chart923.xml"/><Relationship Id="rId53" Type="http://schemas.openxmlformats.org/officeDocument/2006/relationships/chart" Target="../charts/chart53.xml"/><Relationship Id="rId149" Type="http://schemas.openxmlformats.org/officeDocument/2006/relationships/chart" Target="../charts/chart149.xml"/><Relationship Id="rId356" Type="http://schemas.openxmlformats.org/officeDocument/2006/relationships/chart" Target="../charts/chart355.xml"/><Relationship Id="rId563" Type="http://schemas.openxmlformats.org/officeDocument/2006/relationships/chart" Target="../charts/chart562.xml"/><Relationship Id="rId770" Type="http://schemas.openxmlformats.org/officeDocument/2006/relationships/chart" Target="../charts/chart769.xml"/><Relationship Id="rId216" Type="http://schemas.openxmlformats.org/officeDocument/2006/relationships/chart" Target="../charts/chart216.xml"/><Relationship Id="rId423" Type="http://schemas.openxmlformats.org/officeDocument/2006/relationships/chart" Target="../charts/chart422.xml"/><Relationship Id="rId868" Type="http://schemas.openxmlformats.org/officeDocument/2006/relationships/chart" Target="../charts/chart867.xml"/><Relationship Id="rId630" Type="http://schemas.openxmlformats.org/officeDocument/2006/relationships/chart" Target="../charts/chart629.xml"/><Relationship Id="rId728" Type="http://schemas.openxmlformats.org/officeDocument/2006/relationships/chart" Target="../charts/chart727.xml"/><Relationship Id="rId935" Type="http://schemas.openxmlformats.org/officeDocument/2006/relationships/chart" Target="../charts/chart934.xml"/><Relationship Id="rId64" Type="http://schemas.openxmlformats.org/officeDocument/2006/relationships/chart" Target="../charts/chart64.xml"/><Relationship Id="rId367" Type="http://schemas.openxmlformats.org/officeDocument/2006/relationships/chart" Target="../charts/chart366.xml"/><Relationship Id="rId574" Type="http://schemas.openxmlformats.org/officeDocument/2006/relationships/chart" Target="../charts/chart573.xml"/><Relationship Id="rId227" Type="http://schemas.openxmlformats.org/officeDocument/2006/relationships/chart" Target="../charts/chart226.xml"/><Relationship Id="rId781" Type="http://schemas.openxmlformats.org/officeDocument/2006/relationships/chart" Target="../charts/chart780.xml"/><Relationship Id="rId879" Type="http://schemas.openxmlformats.org/officeDocument/2006/relationships/chart" Target="../charts/chart878.xml"/><Relationship Id="rId434" Type="http://schemas.openxmlformats.org/officeDocument/2006/relationships/chart" Target="../charts/chart433.xml"/><Relationship Id="rId641" Type="http://schemas.openxmlformats.org/officeDocument/2006/relationships/chart" Target="../charts/chart640.xml"/><Relationship Id="rId739" Type="http://schemas.openxmlformats.org/officeDocument/2006/relationships/chart" Target="../charts/chart738.xml"/><Relationship Id="rId280" Type="http://schemas.openxmlformats.org/officeDocument/2006/relationships/chart" Target="../charts/chart279.xml"/><Relationship Id="rId501" Type="http://schemas.openxmlformats.org/officeDocument/2006/relationships/chart" Target="../charts/chart500.xml"/><Relationship Id="rId946" Type="http://schemas.openxmlformats.org/officeDocument/2006/relationships/chart" Target="../charts/chart945.xml"/><Relationship Id="rId75" Type="http://schemas.openxmlformats.org/officeDocument/2006/relationships/chart" Target="../charts/chart75.xml"/><Relationship Id="rId140" Type="http://schemas.openxmlformats.org/officeDocument/2006/relationships/chart" Target="../charts/chart140.xml"/><Relationship Id="rId378" Type="http://schemas.openxmlformats.org/officeDocument/2006/relationships/chart" Target="../charts/chart377.xml"/><Relationship Id="rId585" Type="http://schemas.openxmlformats.org/officeDocument/2006/relationships/chart" Target="../charts/chart584.xml"/><Relationship Id="rId792" Type="http://schemas.openxmlformats.org/officeDocument/2006/relationships/chart" Target="../charts/chart791.xml"/><Relationship Id="rId806" Type="http://schemas.openxmlformats.org/officeDocument/2006/relationships/chart" Target="../charts/chart805.xml"/><Relationship Id="rId6" Type="http://schemas.openxmlformats.org/officeDocument/2006/relationships/chart" Target="../charts/chart6.xml"/><Relationship Id="rId238" Type="http://schemas.openxmlformats.org/officeDocument/2006/relationships/chart" Target="../charts/chart237.xml"/><Relationship Id="rId445" Type="http://schemas.openxmlformats.org/officeDocument/2006/relationships/chart" Target="../charts/chart444.xml"/><Relationship Id="rId652" Type="http://schemas.openxmlformats.org/officeDocument/2006/relationships/chart" Target="../charts/chart651.xml"/><Relationship Id="rId291" Type="http://schemas.openxmlformats.org/officeDocument/2006/relationships/chart" Target="../charts/chart290.xml"/><Relationship Id="rId305" Type="http://schemas.openxmlformats.org/officeDocument/2006/relationships/chart" Target="../charts/chart304.xml"/><Relationship Id="rId512" Type="http://schemas.openxmlformats.org/officeDocument/2006/relationships/chart" Target="../charts/chart511.xml"/><Relationship Id="rId957" Type="http://schemas.openxmlformats.org/officeDocument/2006/relationships/chart" Target="../charts/chart956.xml"/><Relationship Id="rId86" Type="http://schemas.openxmlformats.org/officeDocument/2006/relationships/chart" Target="../charts/chart86.xml"/><Relationship Id="rId151" Type="http://schemas.openxmlformats.org/officeDocument/2006/relationships/chart" Target="../charts/chart151.xml"/><Relationship Id="rId389" Type="http://schemas.openxmlformats.org/officeDocument/2006/relationships/chart" Target="../charts/chart388.xml"/><Relationship Id="rId596" Type="http://schemas.openxmlformats.org/officeDocument/2006/relationships/chart" Target="../charts/chart595.xml"/><Relationship Id="rId817" Type="http://schemas.openxmlformats.org/officeDocument/2006/relationships/chart" Target="../charts/chart816.xml"/><Relationship Id="rId1002" Type="http://schemas.openxmlformats.org/officeDocument/2006/relationships/chart" Target="../charts/chart1001.xml"/><Relationship Id="rId249" Type="http://schemas.openxmlformats.org/officeDocument/2006/relationships/chart" Target="../charts/chart248.xml"/><Relationship Id="rId456" Type="http://schemas.openxmlformats.org/officeDocument/2006/relationships/chart" Target="../charts/chart455.xml"/><Relationship Id="rId663" Type="http://schemas.openxmlformats.org/officeDocument/2006/relationships/chart" Target="../charts/chart662.xml"/><Relationship Id="rId870" Type="http://schemas.openxmlformats.org/officeDocument/2006/relationships/chart" Target="../charts/chart869.xml"/><Relationship Id="rId13" Type="http://schemas.openxmlformats.org/officeDocument/2006/relationships/chart" Target="../charts/chart13.xml"/><Relationship Id="rId109" Type="http://schemas.openxmlformats.org/officeDocument/2006/relationships/chart" Target="../charts/chart109.xml"/><Relationship Id="rId316" Type="http://schemas.openxmlformats.org/officeDocument/2006/relationships/chart" Target="../charts/chart315.xml"/><Relationship Id="rId523" Type="http://schemas.openxmlformats.org/officeDocument/2006/relationships/chart" Target="../charts/chart522.xml"/><Relationship Id="rId968" Type="http://schemas.openxmlformats.org/officeDocument/2006/relationships/chart" Target="../charts/chart967.xml"/><Relationship Id="rId97" Type="http://schemas.openxmlformats.org/officeDocument/2006/relationships/chart" Target="../charts/chart97.xml"/><Relationship Id="rId730" Type="http://schemas.openxmlformats.org/officeDocument/2006/relationships/chart" Target="../charts/chart729.xml"/><Relationship Id="rId828" Type="http://schemas.openxmlformats.org/officeDocument/2006/relationships/chart" Target="../charts/chart827.xml"/><Relationship Id="rId1013" Type="http://schemas.openxmlformats.org/officeDocument/2006/relationships/chart" Target="../charts/chart1012.xml"/><Relationship Id="rId162" Type="http://schemas.openxmlformats.org/officeDocument/2006/relationships/chart" Target="../charts/chart162.xml"/><Relationship Id="rId467" Type="http://schemas.openxmlformats.org/officeDocument/2006/relationships/chart" Target="../charts/chart466.xml"/><Relationship Id="rId674" Type="http://schemas.openxmlformats.org/officeDocument/2006/relationships/chart" Target="../charts/chart673.xml"/><Relationship Id="rId881" Type="http://schemas.openxmlformats.org/officeDocument/2006/relationships/chart" Target="../charts/chart880.xml"/><Relationship Id="rId979" Type="http://schemas.openxmlformats.org/officeDocument/2006/relationships/chart" Target="../charts/chart978.xml"/><Relationship Id="rId24" Type="http://schemas.openxmlformats.org/officeDocument/2006/relationships/chart" Target="../charts/chart24.xml"/><Relationship Id="rId327" Type="http://schemas.openxmlformats.org/officeDocument/2006/relationships/chart" Target="../charts/chart326.xml"/><Relationship Id="rId534" Type="http://schemas.openxmlformats.org/officeDocument/2006/relationships/chart" Target="../charts/chart533.xml"/><Relationship Id="rId741" Type="http://schemas.openxmlformats.org/officeDocument/2006/relationships/chart" Target="../charts/chart740.xml"/><Relationship Id="rId839" Type="http://schemas.openxmlformats.org/officeDocument/2006/relationships/chart" Target="../charts/chart838.xml"/><Relationship Id="rId173" Type="http://schemas.openxmlformats.org/officeDocument/2006/relationships/chart" Target="../charts/chart173.xml"/><Relationship Id="rId380" Type="http://schemas.openxmlformats.org/officeDocument/2006/relationships/chart" Target="../charts/chart379.xml"/><Relationship Id="rId601" Type="http://schemas.openxmlformats.org/officeDocument/2006/relationships/chart" Target="../charts/chart600.xml"/><Relationship Id="rId1024" Type="http://schemas.openxmlformats.org/officeDocument/2006/relationships/chart" Target="../charts/chart1023.xml"/><Relationship Id="rId240" Type="http://schemas.openxmlformats.org/officeDocument/2006/relationships/chart" Target="../charts/chart239.xml"/><Relationship Id="rId478" Type="http://schemas.openxmlformats.org/officeDocument/2006/relationships/chart" Target="../charts/chart477.xml"/><Relationship Id="rId685" Type="http://schemas.openxmlformats.org/officeDocument/2006/relationships/chart" Target="../charts/chart684.xml"/><Relationship Id="rId892" Type="http://schemas.openxmlformats.org/officeDocument/2006/relationships/chart" Target="../charts/chart891.xml"/><Relationship Id="rId906" Type="http://schemas.openxmlformats.org/officeDocument/2006/relationships/chart" Target="../charts/chart905.xml"/><Relationship Id="rId35" Type="http://schemas.openxmlformats.org/officeDocument/2006/relationships/chart" Target="../charts/chart35.xml"/><Relationship Id="rId100" Type="http://schemas.openxmlformats.org/officeDocument/2006/relationships/chart" Target="../charts/chart100.xml"/><Relationship Id="rId338" Type="http://schemas.openxmlformats.org/officeDocument/2006/relationships/chart" Target="../charts/chart337.xml"/><Relationship Id="rId545" Type="http://schemas.openxmlformats.org/officeDocument/2006/relationships/chart" Target="../charts/chart544.xml"/><Relationship Id="rId752" Type="http://schemas.openxmlformats.org/officeDocument/2006/relationships/chart" Target="../charts/chart751.xml"/><Relationship Id="rId184" Type="http://schemas.openxmlformats.org/officeDocument/2006/relationships/chart" Target="../charts/chart184.xml"/><Relationship Id="rId391" Type="http://schemas.openxmlformats.org/officeDocument/2006/relationships/chart" Target="../charts/chart390.xml"/><Relationship Id="rId405" Type="http://schemas.openxmlformats.org/officeDocument/2006/relationships/chart" Target="../charts/chart404.xml"/><Relationship Id="rId612" Type="http://schemas.openxmlformats.org/officeDocument/2006/relationships/chart" Target="../charts/chart611.xml"/><Relationship Id="rId251" Type="http://schemas.openxmlformats.org/officeDocument/2006/relationships/chart" Target="../charts/chart250.xml"/><Relationship Id="rId489" Type="http://schemas.openxmlformats.org/officeDocument/2006/relationships/chart" Target="../charts/chart488.xml"/><Relationship Id="rId696" Type="http://schemas.openxmlformats.org/officeDocument/2006/relationships/chart" Target="../charts/chart695.xml"/><Relationship Id="rId917" Type="http://schemas.openxmlformats.org/officeDocument/2006/relationships/chart" Target="../charts/chart916.xml"/><Relationship Id="rId46" Type="http://schemas.openxmlformats.org/officeDocument/2006/relationships/chart" Target="../charts/chart46.xml"/><Relationship Id="rId349" Type="http://schemas.openxmlformats.org/officeDocument/2006/relationships/chart" Target="../charts/chart348.xml"/><Relationship Id="rId556" Type="http://schemas.openxmlformats.org/officeDocument/2006/relationships/chart" Target="../charts/chart555.xml"/><Relationship Id="rId763" Type="http://schemas.openxmlformats.org/officeDocument/2006/relationships/chart" Target="../charts/chart762.xml"/><Relationship Id="rId111" Type="http://schemas.openxmlformats.org/officeDocument/2006/relationships/chart" Target="../charts/chart111.xml"/><Relationship Id="rId195" Type="http://schemas.openxmlformats.org/officeDocument/2006/relationships/chart" Target="../charts/chart195.xml"/><Relationship Id="rId209" Type="http://schemas.openxmlformats.org/officeDocument/2006/relationships/chart" Target="../charts/chart209.xml"/><Relationship Id="rId416" Type="http://schemas.openxmlformats.org/officeDocument/2006/relationships/chart" Target="../charts/chart415.xml"/><Relationship Id="rId970" Type="http://schemas.openxmlformats.org/officeDocument/2006/relationships/chart" Target="../charts/chart969.xml"/><Relationship Id="rId623" Type="http://schemas.openxmlformats.org/officeDocument/2006/relationships/chart" Target="../charts/chart622.xml"/><Relationship Id="rId830" Type="http://schemas.openxmlformats.org/officeDocument/2006/relationships/chart" Target="../charts/chart829.xml"/><Relationship Id="rId928" Type="http://schemas.openxmlformats.org/officeDocument/2006/relationships/chart" Target="../charts/chart927.xml"/><Relationship Id="rId57" Type="http://schemas.openxmlformats.org/officeDocument/2006/relationships/chart" Target="../charts/chart57.xml"/><Relationship Id="rId262" Type="http://schemas.openxmlformats.org/officeDocument/2006/relationships/chart" Target="../charts/chart261.xml"/><Relationship Id="rId567" Type="http://schemas.openxmlformats.org/officeDocument/2006/relationships/chart" Target="../charts/chart566.xml"/><Relationship Id="rId122" Type="http://schemas.openxmlformats.org/officeDocument/2006/relationships/chart" Target="../charts/chart122.xml"/><Relationship Id="rId774" Type="http://schemas.openxmlformats.org/officeDocument/2006/relationships/chart" Target="../charts/chart773.xml"/><Relationship Id="rId981" Type="http://schemas.openxmlformats.org/officeDocument/2006/relationships/chart" Target="../charts/chart980.xml"/><Relationship Id="rId427" Type="http://schemas.openxmlformats.org/officeDocument/2006/relationships/chart" Target="../charts/chart426.xml"/><Relationship Id="rId634" Type="http://schemas.openxmlformats.org/officeDocument/2006/relationships/chart" Target="../charts/chart633.xml"/><Relationship Id="rId841" Type="http://schemas.openxmlformats.org/officeDocument/2006/relationships/chart" Target="../charts/chart840.xml"/><Relationship Id="rId273" Type="http://schemas.openxmlformats.org/officeDocument/2006/relationships/chart" Target="../charts/chart272.xml"/><Relationship Id="rId480" Type="http://schemas.openxmlformats.org/officeDocument/2006/relationships/chart" Target="../charts/chart479.xml"/><Relationship Id="rId701" Type="http://schemas.openxmlformats.org/officeDocument/2006/relationships/chart" Target="../charts/chart700.xml"/><Relationship Id="rId939" Type="http://schemas.openxmlformats.org/officeDocument/2006/relationships/chart" Target="../charts/chart938.xml"/><Relationship Id="rId68" Type="http://schemas.openxmlformats.org/officeDocument/2006/relationships/chart" Target="../charts/chart68.xml"/><Relationship Id="rId133" Type="http://schemas.openxmlformats.org/officeDocument/2006/relationships/chart" Target="../charts/chart133.xml"/><Relationship Id="rId340" Type="http://schemas.openxmlformats.org/officeDocument/2006/relationships/chart" Target="../charts/chart339.xml"/><Relationship Id="rId578" Type="http://schemas.openxmlformats.org/officeDocument/2006/relationships/chart" Target="../charts/chart577.xml"/><Relationship Id="rId785" Type="http://schemas.openxmlformats.org/officeDocument/2006/relationships/chart" Target="../charts/chart784.xml"/><Relationship Id="rId992" Type="http://schemas.openxmlformats.org/officeDocument/2006/relationships/chart" Target="../charts/chart991.xml"/><Relationship Id="rId200" Type="http://schemas.openxmlformats.org/officeDocument/2006/relationships/chart" Target="../charts/chart200.xml"/><Relationship Id="rId438" Type="http://schemas.openxmlformats.org/officeDocument/2006/relationships/chart" Target="../charts/chart437.xml"/><Relationship Id="rId645" Type="http://schemas.openxmlformats.org/officeDocument/2006/relationships/chart" Target="../charts/chart644.xml"/><Relationship Id="rId852" Type="http://schemas.openxmlformats.org/officeDocument/2006/relationships/chart" Target="../charts/chart851.xml"/><Relationship Id="rId284" Type="http://schemas.openxmlformats.org/officeDocument/2006/relationships/chart" Target="../charts/chart283.xml"/><Relationship Id="rId491" Type="http://schemas.openxmlformats.org/officeDocument/2006/relationships/chart" Target="../charts/chart490.xml"/><Relationship Id="rId505" Type="http://schemas.openxmlformats.org/officeDocument/2006/relationships/chart" Target="../charts/chart504.xml"/><Relationship Id="rId712" Type="http://schemas.openxmlformats.org/officeDocument/2006/relationships/chart" Target="../charts/chart711.xml"/><Relationship Id="rId79" Type="http://schemas.openxmlformats.org/officeDocument/2006/relationships/chart" Target="../charts/chart79.xml"/><Relationship Id="rId144" Type="http://schemas.openxmlformats.org/officeDocument/2006/relationships/chart" Target="../charts/chart144.xml"/><Relationship Id="rId589" Type="http://schemas.openxmlformats.org/officeDocument/2006/relationships/chart" Target="../charts/chart588.xml"/><Relationship Id="rId796" Type="http://schemas.openxmlformats.org/officeDocument/2006/relationships/chart" Target="../charts/chart795.xml"/><Relationship Id="rId351" Type="http://schemas.openxmlformats.org/officeDocument/2006/relationships/chart" Target="../charts/chart350.xml"/><Relationship Id="rId449" Type="http://schemas.openxmlformats.org/officeDocument/2006/relationships/chart" Target="../charts/chart448.xml"/><Relationship Id="rId656" Type="http://schemas.openxmlformats.org/officeDocument/2006/relationships/chart" Target="../charts/chart655.xml"/><Relationship Id="rId863" Type="http://schemas.openxmlformats.org/officeDocument/2006/relationships/chart" Target="../charts/chart862.xml"/><Relationship Id="rId211" Type="http://schemas.openxmlformats.org/officeDocument/2006/relationships/chart" Target="../charts/chart211.xml"/><Relationship Id="rId295" Type="http://schemas.openxmlformats.org/officeDocument/2006/relationships/chart" Target="../charts/chart294.xml"/><Relationship Id="rId309" Type="http://schemas.openxmlformats.org/officeDocument/2006/relationships/chart" Target="../charts/chart308.xml"/><Relationship Id="rId516" Type="http://schemas.openxmlformats.org/officeDocument/2006/relationships/chart" Target="../charts/chart515.xml"/><Relationship Id="rId723" Type="http://schemas.openxmlformats.org/officeDocument/2006/relationships/chart" Target="../charts/chart722.xml"/><Relationship Id="rId930" Type="http://schemas.openxmlformats.org/officeDocument/2006/relationships/chart" Target="../charts/chart929.xml"/><Relationship Id="rId1006" Type="http://schemas.openxmlformats.org/officeDocument/2006/relationships/chart" Target="../charts/chart1005.xml"/><Relationship Id="rId155" Type="http://schemas.openxmlformats.org/officeDocument/2006/relationships/chart" Target="../charts/chart155.xml"/><Relationship Id="rId362" Type="http://schemas.openxmlformats.org/officeDocument/2006/relationships/chart" Target="../charts/chart361.xml"/><Relationship Id="rId222" Type="http://schemas.openxmlformats.org/officeDocument/2006/relationships/chart" Target="../charts/chart221.xml"/><Relationship Id="rId667" Type="http://schemas.openxmlformats.org/officeDocument/2006/relationships/chart" Target="../charts/chart666.xml"/><Relationship Id="rId874" Type="http://schemas.openxmlformats.org/officeDocument/2006/relationships/chart" Target="../charts/chart873.xml"/><Relationship Id="rId17" Type="http://schemas.openxmlformats.org/officeDocument/2006/relationships/chart" Target="../charts/chart17.xml"/><Relationship Id="rId527" Type="http://schemas.openxmlformats.org/officeDocument/2006/relationships/chart" Target="../charts/chart526.xml"/><Relationship Id="rId734" Type="http://schemas.openxmlformats.org/officeDocument/2006/relationships/chart" Target="../charts/chart733.xml"/><Relationship Id="rId941" Type="http://schemas.openxmlformats.org/officeDocument/2006/relationships/chart" Target="../charts/chart940.xml"/><Relationship Id="rId70" Type="http://schemas.openxmlformats.org/officeDocument/2006/relationships/chart" Target="../charts/chart70.xml"/><Relationship Id="rId166" Type="http://schemas.openxmlformats.org/officeDocument/2006/relationships/chart" Target="../charts/chart166.xml"/><Relationship Id="rId373" Type="http://schemas.openxmlformats.org/officeDocument/2006/relationships/chart" Target="../charts/chart372.xml"/><Relationship Id="rId580" Type="http://schemas.openxmlformats.org/officeDocument/2006/relationships/chart" Target="../charts/chart579.xml"/><Relationship Id="rId801" Type="http://schemas.openxmlformats.org/officeDocument/2006/relationships/chart" Target="../charts/chart800.xml"/><Relationship Id="rId1017" Type="http://schemas.openxmlformats.org/officeDocument/2006/relationships/chart" Target="../charts/chart1016.xml"/><Relationship Id="rId1" Type="http://schemas.openxmlformats.org/officeDocument/2006/relationships/chart" Target="../charts/chart1.xml"/><Relationship Id="rId233" Type="http://schemas.openxmlformats.org/officeDocument/2006/relationships/chart" Target="../charts/chart232.xml"/><Relationship Id="rId440" Type="http://schemas.openxmlformats.org/officeDocument/2006/relationships/chart" Target="../charts/chart439.xml"/><Relationship Id="rId678" Type="http://schemas.openxmlformats.org/officeDocument/2006/relationships/chart" Target="../charts/chart677.xml"/><Relationship Id="rId885" Type="http://schemas.openxmlformats.org/officeDocument/2006/relationships/chart" Target="../charts/chart884.xml"/><Relationship Id="rId28" Type="http://schemas.openxmlformats.org/officeDocument/2006/relationships/chart" Target="../charts/chart28.xml"/><Relationship Id="rId300" Type="http://schemas.openxmlformats.org/officeDocument/2006/relationships/chart" Target="../charts/chart299.xml"/><Relationship Id="rId538" Type="http://schemas.openxmlformats.org/officeDocument/2006/relationships/chart" Target="../charts/chart537.xml"/><Relationship Id="rId745" Type="http://schemas.openxmlformats.org/officeDocument/2006/relationships/chart" Target="../charts/chart744.xml"/><Relationship Id="rId952" Type="http://schemas.openxmlformats.org/officeDocument/2006/relationships/chart" Target="../charts/chart951.xml"/><Relationship Id="rId81" Type="http://schemas.openxmlformats.org/officeDocument/2006/relationships/chart" Target="../charts/chart81.xml"/><Relationship Id="rId177" Type="http://schemas.openxmlformats.org/officeDocument/2006/relationships/chart" Target="../charts/chart177.xml"/><Relationship Id="rId384" Type="http://schemas.openxmlformats.org/officeDocument/2006/relationships/chart" Target="../charts/chart383.xml"/><Relationship Id="rId591" Type="http://schemas.openxmlformats.org/officeDocument/2006/relationships/chart" Target="../charts/chart590.xml"/><Relationship Id="rId605" Type="http://schemas.openxmlformats.org/officeDocument/2006/relationships/chart" Target="../charts/chart604.xml"/><Relationship Id="rId812" Type="http://schemas.openxmlformats.org/officeDocument/2006/relationships/chart" Target="../charts/chart811.xml"/><Relationship Id="rId1028" Type="http://schemas.openxmlformats.org/officeDocument/2006/relationships/chart" Target="../charts/chart1027.xml"/><Relationship Id="rId244" Type="http://schemas.openxmlformats.org/officeDocument/2006/relationships/chart" Target="../charts/chart243.xml"/><Relationship Id="rId689" Type="http://schemas.openxmlformats.org/officeDocument/2006/relationships/chart" Target="../charts/chart688.xml"/><Relationship Id="rId896" Type="http://schemas.openxmlformats.org/officeDocument/2006/relationships/chart" Target="../charts/chart895.xml"/><Relationship Id="rId39" Type="http://schemas.openxmlformats.org/officeDocument/2006/relationships/chart" Target="../charts/chart39.xml"/><Relationship Id="rId451" Type="http://schemas.openxmlformats.org/officeDocument/2006/relationships/chart" Target="../charts/chart450.xml"/><Relationship Id="rId549" Type="http://schemas.openxmlformats.org/officeDocument/2006/relationships/chart" Target="../charts/chart548.xml"/><Relationship Id="rId756" Type="http://schemas.openxmlformats.org/officeDocument/2006/relationships/chart" Target="../charts/chart755.xml"/><Relationship Id="rId104" Type="http://schemas.openxmlformats.org/officeDocument/2006/relationships/chart" Target="../charts/chart104.xml"/><Relationship Id="rId188" Type="http://schemas.openxmlformats.org/officeDocument/2006/relationships/chart" Target="../charts/chart188.xml"/><Relationship Id="rId311" Type="http://schemas.openxmlformats.org/officeDocument/2006/relationships/chart" Target="../charts/chart310.xml"/><Relationship Id="rId395" Type="http://schemas.openxmlformats.org/officeDocument/2006/relationships/chart" Target="../charts/chart394.xml"/><Relationship Id="rId409" Type="http://schemas.openxmlformats.org/officeDocument/2006/relationships/chart" Target="../charts/chart408.xml"/><Relationship Id="rId963" Type="http://schemas.openxmlformats.org/officeDocument/2006/relationships/chart" Target="../charts/chart962.xml"/><Relationship Id="rId92" Type="http://schemas.openxmlformats.org/officeDocument/2006/relationships/chart" Target="../charts/chart92.xml"/><Relationship Id="rId616" Type="http://schemas.openxmlformats.org/officeDocument/2006/relationships/chart" Target="../charts/chart615.xml"/><Relationship Id="rId823" Type="http://schemas.openxmlformats.org/officeDocument/2006/relationships/chart" Target="../charts/chart822.xml"/><Relationship Id="rId255" Type="http://schemas.openxmlformats.org/officeDocument/2006/relationships/chart" Target="../charts/chart254.xml"/><Relationship Id="rId462" Type="http://schemas.openxmlformats.org/officeDocument/2006/relationships/chart" Target="../charts/chart461.xml"/><Relationship Id="rId115" Type="http://schemas.openxmlformats.org/officeDocument/2006/relationships/chart" Target="../charts/chart115.xml"/><Relationship Id="rId322" Type="http://schemas.openxmlformats.org/officeDocument/2006/relationships/chart" Target="../charts/chart321.xml"/><Relationship Id="rId767" Type="http://schemas.openxmlformats.org/officeDocument/2006/relationships/chart" Target="../charts/chart766.xml"/><Relationship Id="rId974" Type="http://schemas.openxmlformats.org/officeDocument/2006/relationships/chart" Target="../charts/chart973.xml"/><Relationship Id="rId199" Type="http://schemas.openxmlformats.org/officeDocument/2006/relationships/chart" Target="../charts/chart199.xml"/><Relationship Id="rId627" Type="http://schemas.openxmlformats.org/officeDocument/2006/relationships/chart" Target="../charts/chart626.xml"/><Relationship Id="rId834" Type="http://schemas.openxmlformats.org/officeDocument/2006/relationships/chart" Target="../charts/chart833.xml"/><Relationship Id="rId266" Type="http://schemas.openxmlformats.org/officeDocument/2006/relationships/chart" Target="../charts/chart265.xml"/><Relationship Id="rId473" Type="http://schemas.openxmlformats.org/officeDocument/2006/relationships/chart" Target="../charts/chart472.xml"/><Relationship Id="rId680" Type="http://schemas.openxmlformats.org/officeDocument/2006/relationships/chart" Target="../charts/chart679.xml"/><Relationship Id="rId901" Type="http://schemas.openxmlformats.org/officeDocument/2006/relationships/chart" Target="../charts/chart900.xml"/><Relationship Id="rId30" Type="http://schemas.openxmlformats.org/officeDocument/2006/relationships/chart" Target="../charts/chart30.xml"/><Relationship Id="rId126" Type="http://schemas.openxmlformats.org/officeDocument/2006/relationships/chart" Target="../charts/chart126.xml"/><Relationship Id="rId333" Type="http://schemas.openxmlformats.org/officeDocument/2006/relationships/chart" Target="../charts/chart332.xml"/><Relationship Id="rId540" Type="http://schemas.openxmlformats.org/officeDocument/2006/relationships/chart" Target="../charts/chart539.xml"/><Relationship Id="rId778" Type="http://schemas.openxmlformats.org/officeDocument/2006/relationships/chart" Target="../charts/chart777.xml"/><Relationship Id="rId985" Type="http://schemas.openxmlformats.org/officeDocument/2006/relationships/chart" Target="../charts/chart984.xml"/><Relationship Id="rId638" Type="http://schemas.openxmlformats.org/officeDocument/2006/relationships/chart" Target="../charts/chart637.xml"/><Relationship Id="rId845" Type="http://schemas.openxmlformats.org/officeDocument/2006/relationships/chart" Target="../charts/chart844.xml"/><Relationship Id="rId277" Type="http://schemas.openxmlformats.org/officeDocument/2006/relationships/chart" Target="../charts/chart276.xml"/><Relationship Id="rId400" Type="http://schemas.openxmlformats.org/officeDocument/2006/relationships/chart" Target="../charts/chart399.xml"/><Relationship Id="rId484" Type="http://schemas.openxmlformats.org/officeDocument/2006/relationships/chart" Target="../charts/chart483.xml"/><Relationship Id="rId705" Type="http://schemas.openxmlformats.org/officeDocument/2006/relationships/chart" Target="../charts/chart704.xml"/><Relationship Id="rId137" Type="http://schemas.openxmlformats.org/officeDocument/2006/relationships/chart" Target="../charts/chart137.xml"/><Relationship Id="rId344" Type="http://schemas.openxmlformats.org/officeDocument/2006/relationships/chart" Target="../charts/chart343.xml"/><Relationship Id="rId691" Type="http://schemas.openxmlformats.org/officeDocument/2006/relationships/chart" Target="../charts/chart690.xml"/><Relationship Id="rId789" Type="http://schemas.openxmlformats.org/officeDocument/2006/relationships/chart" Target="../charts/chart788.xml"/><Relationship Id="rId912" Type="http://schemas.openxmlformats.org/officeDocument/2006/relationships/chart" Target="../charts/chart911.xml"/><Relationship Id="rId996" Type="http://schemas.openxmlformats.org/officeDocument/2006/relationships/chart" Target="../charts/chart995.xml"/><Relationship Id="rId41" Type="http://schemas.openxmlformats.org/officeDocument/2006/relationships/chart" Target="../charts/chart41.xml"/><Relationship Id="rId551" Type="http://schemas.openxmlformats.org/officeDocument/2006/relationships/chart" Target="../charts/chart550.xml"/><Relationship Id="rId649" Type="http://schemas.openxmlformats.org/officeDocument/2006/relationships/chart" Target="../charts/chart648.xml"/><Relationship Id="rId856" Type="http://schemas.openxmlformats.org/officeDocument/2006/relationships/chart" Target="../charts/chart855.xml"/><Relationship Id="rId190" Type="http://schemas.openxmlformats.org/officeDocument/2006/relationships/chart" Target="../charts/chart190.xml"/><Relationship Id="rId204" Type="http://schemas.openxmlformats.org/officeDocument/2006/relationships/chart" Target="../charts/chart204.xml"/><Relationship Id="rId288" Type="http://schemas.openxmlformats.org/officeDocument/2006/relationships/chart" Target="../charts/chart287.xml"/><Relationship Id="rId411" Type="http://schemas.openxmlformats.org/officeDocument/2006/relationships/chart" Target="../charts/chart410.xml"/><Relationship Id="rId509" Type="http://schemas.openxmlformats.org/officeDocument/2006/relationships/chart" Target="../charts/chart508.xml"/><Relationship Id="rId495" Type="http://schemas.openxmlformats.org/officeDocument/2006/relationships/chart" Target="../charts/chart494.xml"/><Relationship Id="rId716" Type="http://schemas.openxmlformats.org/officeDocument/2006/relationships/chart" Target="../charts/chart715.xml"/><Relationship Id="rId923" Type="http://schemas.openxmlformats.org/officeDocument/2006/relationships/chart" Target="../charts/chart922.xml"/><Relationship Id="rId52" Type="http://schemas.openxmlformats.org/officeDocument/2006/relationships/chart" Target="../charts/chart52.xml"/><Relationship Id="rId148" Type="http://schemas.openxmlformats.org/officeDocument/2006/relationships/chart" Target="../charts/chart148.xml"/><Relationship Id="rId355" Type="http://schemas.openxmlformats.org/officeDocument/2006/relationships/chart" Target="../charts/chart354.xml"/><Relationship Id="rId562" Type="http://schemas.openxmlformats.org/officeDocument/2006/relationships/chart" Target="../charts/chart561.xml"/><Relationship Id="rId215" Type="http://schemas.openxmlformats.org/officeDocument/2006/relationships/chart" Target="../charts/chart215.xml"/><Relationship Id="rId422" Type="http://schemas.openxmlformats.org/officeDocument/2006/relationships/chart" Target="../charts/chart421.xml"/><Relationship Id="rId867" Type="http://schemas.openxmlformats.org/officeDocument/2006/relationships/chart" Target="../charts/chart866.xml"/><Relationship Id="rId299" Type="http://schemas.openxmlformats.org/officeDocument/2006/relationships/chart" Target="../charts/chart298.xml"/><Relationship Id="rId727" Type="http://schemas.openxmlformats.org/officeDocument/2006/relationships/chart" Target="../charts/chart726.xml"/><Relationship Id="rId934" Type="http://schemas.openxmlformats.org/officeDocument/2006/relationships/chart" Target="../charts/chart933.xml"/><Relationship Id="rId63" Type="http://schemas.openxmlformats.org/officeDocument/2006/relationships/chart" Target="../charts/chart63.xml"/><Relationship Id="rId159" Type="http://schemas.openxmlformats.org/officeDocument/2006/relationships/chart" Target="../charts/chart159.xml"/><Relationship Id="rId366" Type="http://schemas.openxmlformats.org/officeDocument/2006/relationships/chart" Target="../charts/chart365.xml"/><Relationship Id="rId573" Type="http://schemas.openxmlformats.org/officeDocument/2006/relationships/chart" Target="../charts/chart572.xml"/><Relationship Id="rId780" Type="http://schemas.openxmlformats.org/officeDocument/2006/relationships/chart" Target="../charts/chart779.xml"/><Relationship Id="rId226" Type="http://schemas.openxmlformats.org/officeDocument/2006/relationships/chart" Target="../charts/chart225.xml"/><Relationship Id="rId433" Type="http://schemas.openxmlformats.org/officeDocument/2006/relationships/chart" Target="../charts/chart432.xml"/><Relationship Id="rId878" Type="http://schemas.openxmlformats.org/officeDocument/2006/relationships/chart" Target="../charts/chart877.xml"/><Relationship Id="rId640" Type="http://schemas.openxmlformats.org/officeDocument/2006/relationships/chart" Target="../charts/chart639.xml"/><Relationship Id="rId738" Type="http://schemas.openxmlformats.org/officeDocument/2006/relationships/chart" Target="../charts/chart737.xml"/><Relationship Id="rId945" Type="http://schemas.openxmlformats.org/officeDocument/2006/relationships/chart" Target="../charts/chart944.xml"/><Relationship Id="rId74" Type="http://schemas.openxmlformats.org/officeDocument/2006/relationships/chart" Target="../charts/chart74.xml"/><Relationship Id="rId377" Type="http://schemas.openxmlformats.org/officeDocument/2006/relationships/chart" Target="../charts/chart376.xml"/><Relationship Id="rId500" Type="http://schemas.openxmlformats.org/officeDocument/2006/relationships/chart" Target="../charts/chart499.xml"/><Relationship Id="rId584" Type="http://schemas.openxmlformats.org/officeDocument/2006/relationships/chart" Target="../charts/chart583.xml"/><Relationship Id="rId805" Type="http://schemas.openxmlformats.org/officeDocument/2006/relationships/chart" Target="../charts/chart804.xml"/><Relationship Id="rId5" Type="http://schemas.openxmlformats.org/officeDocument/2006/relationships/chart" Target="../charts/chart5.xml"/><Relationship Id="rId237" Type="http://schemas.openxmlformats.org/officeDocument/2006/relationships/chart" Target="../charts/chart236.xml"/><Relationship Id="rId791" Type="http://schemas.openxmlformats.org/officeDocument/2006/relationships/chart" Target="../charts/chart790.xml"/><Relationship Id="rId889" Type="http://schemas.openxmlformats.org/officeDocument/2006/relationships/chart" Target="../charts/chart888.xml"/><Relationship Id="rId444" Type="http://schemas.openxmlformats.org/officeDocument/2006/relationships/chart" Target="../charts/chart443.xml"/><Relationship Id="rId651" Type="http://schemas.openxmlformats.org/officeDocument/2006/relationships/chart" Target="../charts/chart650.xml"/><Relationship Id="rId749" Type="http://schemas.openxmlformats.org/officeDocument/2006/relationships/chart" Target="../charts/chart748.xml"/><Relationship Id="rId290" Type="http://schemas.openxmlformats.org/officeDocument/2006/relationships/chart" Target="../charts/chart289.xml"/><Relationship Id="rId304" Type="http://schemas.openxmlformats.org/officeDocument/2006/relationships/chart" Target="../charts/chart303.xml"/><Relationship Id="rId388" Type="http://schemas.openxmlformats.org/officeDocument/2006/relationships/chart" Target="../charts/chart387.xml"/><Relationship Id="rId511" Type="http://schemas.openxmlformats.org/officeDocument/2006/relationships/chart" Target="../charts/chart510.xml"/><Relationship Id="rId609" Type="http://schemas.openxmlformats.org/officeDocument/2006/relationships/chart" Target="../charts/chart608.xml"/><Relationship Id="rId956" Type="http://schemas.openxmlformats.org/officeDocument/2006/relationships/chart" Target="../charts/chart955.xml"/><Relationship Id="rId85" Type="http://schemas.openxmlformats.org/officeDocument/2006/relationships/chart" Target="../charts/chart85.xml"/><Relationship Id="rId150" Type="http://schemas.openxmlformats.org/officeDocument/2006/relationships/chart" Target="../charts/chart150.xml"/><Relationship Id="rId595" Type="http://schemas.openxmlformats.org/officeDocument/2006/relationships/chart" Target="../charts/chart594.xml"/><Relationship Id="rId816" Type="http://schemas.openxmlformats.org/officeDocument/2006/relationships/chart" Target="../charts/chart815.xml"/><Relationship Id="rId1001" Type="http://schemas.openxmlformats.org/officeDocument/2006/relationships/chart" Target="../charts/chart1000.xml"/><Relationship Id="rId248" Type="http://schemas.openxmlformats.org/officeDocument/2006/relationships/chart" Target="../charts/chart247.xml"/><Relationship Id="rId455" Type="http://schemas.openxmlformats.org/officeDocument/2006/relationships/chart" Target="../charts/chart454.xml"/><Relationship Id="rId662" Type="http://schemas.openxmlformats.org/officeDocument/2006/relationships/chart" Target="../charts/chart661.xml"/><Relationship Id="rId12" Type="http://schemas.openxmlformats.org/officeDocument/2006/relationships/chart" Target="../charts/chart12.xml"/><Relationship Id="rId108" Type="http://schemas.openxmlformats.org/officeDocument/2006/relationships/chart" Target="../charts/chart108.xml"/><Relationship Id="rId315" Type="http://schemas.openxmlformats.org/officeDocument/2006/relationships/chart" Target="../charts/chart314.xml"/><Relationship Id="rId522" Type="http://schemas.openxmlformats.org/officeDocument/2006/relationships/chart" Target="../charts/chart521.xml"/><Relationship Id="rId967" Type="http://schemas.openxmlformats.org/officeDocument/2006/relationships/chart" Target="../charts/chart966.xml"/><Relationship Id="rId96" Type="http://schemas.openxmlformats.org/officeDocument/2006/relationships/chart" Target="../charts/chart96.xml"/><Relationship Id="rId161" Type="http://schemas.openxmlformats.org/officeDocument/2006/relationships/chart" Target="../charts/chart161.xml"/><Relationship Id="rId399" Type="http://schemas.openxmlformats.org/officeDocument/2006/relationships/chart" Target="../charts/chart398.xml"/><Relationship Id="rId827" Type="http://schemas.openxmlformats.org/officeDocument/2006/relationships/chart" Target="../charts/chart826.xml"/><Relationship Id="rId1012" Type="http://schemas.openxmlformats.org/officeDocument/2006/relationships/chart" Target="../charts/chart1011.xml"/><Relationship Id="rId259" Type="http://schemas.openxmlformats.org/officeDocument/2006/relationships/chart" Target="../charts/chart258.xml"/><Relationship Id="rId466" Type="http://schemas.openxmlformats.org/officeDocument/2006/relationships/chart" Target="../charts/chart465.xml"/><Relationship Id="rId673" Type="http://schemas.openxmlformats.org/officeDocument/2006/relationships/chart" Target="../charts/chart672.xml"/><Relationship Id="rId880" Type="http://schemas.openxmlformats.org/officeDocument/2006/relationships/chart" Target="../charts/chart879.xml"/><Relationship Id="rId23" Type="http://schemas.openxmlformats.org/officeDocument/2006/relationships/chart" Target="../charts/chart23.xml"/><Relationship Id="rId119" Type="http://schemas.openxmlformats.org/officeDocument/2006/relationships/chart" Target="../charts/chart119.xml"/><Relationship Id="rId326" Type="http://schemas.openxmlformats.org/officeDocument/2006/relationships/chart" Target="../charts/chart325.xml"/><Relationship Id="rId533" Type="http://schemas.openxmlformats.org/officeDocument/2006/relationships/chart" Target="../charts/chart532.xml"/><Relationship Id="rId978" Type="http://schemas.openxmlformats.org/officeDocument/2006/relationships/chart" Target="../charts/chart977.xml"/><Relationship Id="rId740" Type="http://schemas.openxmlformats.org/officeDocument/2006/relationships/chart" Target="../charts/chart739.xml"/><Relationship Id="rId838" Type="http://schemas.openxmlformats.org/officeDocument/2006/relationships/chart" Target="../charts/chart837.xml"/><Relationship Id="rId1023" Type="http://schemas.openxmlformats.org/officeDocument/2006/relationships/chart" Target="../charts/chart1022.xml"/><Relationship Id="rId172" Type="http://schemas.openxmlformats.org/officeDocument/2006/relationships/chart" Target="../charts/chart172.xml"/><Relationship Id="rId477" Type="http://schemas.openxmlformats.org/officeDocument/2006/relationships/chart" Target="../charts/chart476.xml"/><Relationship Id="rId600" Type="http://schemas.openxmlformats.org/officeDocument/2006/relationships/chart" Target="../charts/chart599.xml"/><Relationship Id="rId684" Type="http://schemas.openxmlformats.org/officeDocument/2006/relationships/chart" Target="../charts/chart683.xml"/><Relationship Id="rId337" Type="http://schemas.openxmlformats.org/officeDocument/2006/relationships/chart" Target="../charts/chart336.xml"/><Relationship Id="rId891" Type="http://schemas.openxmlformats.org/officeDocument/2006/relationships/chart" Target="../charts/chart890.xml"/><Relationship Id="rId905" Type="http://schemas.openxmlformats.org/officeDocument/2006/relationships/chart" Target="../charts/chart904.xml"/><Relationship Id="rId989" Type="http://schemas.openxmlformats.org/officeDocument/2006/relationships/chart" Target="../charts/chart988.xml"/><Relationship Id="rId34" Type="http://schemas.openxmlformats.org/officeDocument/2006/relationships/chart" Target="../charts/chart34.xml"/><Relationship Id="rId544" Type="http://schemas.openxmlformats.org/officeDocument/2006/relationships/chart" Target="../charts/chart543.xml"/><Relationship Id="rId751" Type="http://schemas.openxmlformats.org/officeDocument/2006/relationships/chart" Target="../charts/chart750.xml"/><Relationship Id="rId849" Type="http://schemas.openxmlformats.org/officeDocument/2006/relationships/chart" Target="../charts/chart848.xml"/><Relationship Id="rId183" Type="http://schemas.openxmlformats.org/officeDocument/2006/relationships/chart" Target="../charts/chart183.xml"/><Relationship Id="rId390" Type="http://schemas.openxmlformats.org/officeDocument/2006/relationships/chart" Target="../charts/chart389.xml"/><Relationship Id="rId404" Type="http://schemas.openxmlformats.org/officeDocument/2006/relationships/chart" Target="../charts/chart403.xml"/><Relationship Id="rId611" Type="http://schemas.openxmlformats.org/officeDocument/2006/relationships/chart" Target="../charts/chart610.xml"/><Relationship Id="rId250" Type="http://schemas.openxmlformats.org/officeDocument/2006/relationships/chart" Target="../charts/chart249.xml"/><Relationship Id="rId488" Type="http://schemas.openxmlformats.org/officeDocument/2006/relationships/chart" Target="../charts/chart487.xml"/><Relationship Id="rId695" Type="http://schemas.openxmlformats.org/officeDocument/2006/relationships/chart" Target="../charts/chart694.xml"/><Relationship Id="rId709" Type="http://schemas.openxmlformats.org/officeDocument/2006/relationships/chart" Target="../charts/chart708.xml"/><Relationship Id="rId916" Type="http://schemas.openxmlformats.org/officeDocument/2006/relationships/chart" Target="../charts/chart915.xml"/><Relationship Id="rId45" Type="http://schemas.openxmlformats.org/officeDocument/2006/relationships/chart" Target="../charts/chart45.xml"/><Relationship Id="rId110" Type="http://schemas.openxmlformats.org/officeDocument/2006/relationships/chart" Target="../charts/chart110.xml"/><Relationship Id="rId348" Type="http://schemas.openxmlformats.org/officeDocument/2006/relationships/chart" Target="../charts/chart347.xml"/><Relationship Id="rId555" Type="http://schemas.openxmlformats.org/officeDocument/2006/relationships/chart" Target="../charts/chart554.xml"/><Relationship Id="rId762" Type="http://schemas.openxmlformats.org/officeDocument/2006/relationships/chart" Target="../charts/chart761.xml"/><Relationship Id="rId194" Type="http://schemas.openxmlformats.org/officeDocument/2006/relationships/chart" Target="../charts/chart194.xml"/><Relationship Id="rId208" Type="http://schemas.openxmlformats.org/officeDocument/2006/relationships/chart" Target="../charts/chart208.xml"/><Relationship Id="rId415" Type="http://schemas.openxmlformats.org/officeDocument/2006/relationships/chart" Target="../charts/chart414.xml"/><Relationship Id="rId622" Type="http://schemas.openxmlformats.org/officeDocument/2006/relationships/chart" Target="../charts/chart621.xml"/><Relationship Id="rId261" Type="http://schemas.openxmlformats.org/officeDocument/2006/relationships/chart" Target="../charts/chart260.xml"/><Relationship Id="rId499" Type="http://schemas.openxmlformats.org/officeDocument/2006/relationships/chart" Target="../charts/chart498.xml"/><Relationship Id="rId927" Type="http://schemas.openxmlformats.org/officeDocument/2006/relationships/chart" Target="../charts/chart926.xml"/><Relationship Id="rId56" Type="http://schemas.openxmlformats.org/officeDocument/2006/relationships/chart" Target="../charts/chart56.xml"/><Relationship Id="rId359" Type="http://schemas.openxmlformats.org/officeDocument/2006/relationships/chart" Target="../charts/chart358.xml"/><Relationship Id="rId566" Type="http://schemas.openxmlformats.org/officeDocument/2006/relationships/chart" Target="../charts/chart565.xml"/><Relationship Id="rId773" Type="http://schemas.openxmlformats.org/officeDocument/2006/relationships/chart" Target="../charts/chart772.xml"/><Relationship Id="rId121" Type="http://schemas.openxmlformats.org/officeDocument/2006/relationships/chart" Target="../charts/chart121.xml"/><Relationship Id="rId219" Type="http://schemas.openxmlformats.org/officeDocument/2006/relationships/chart" Target="../charts/chart219.xml"/><Relationship Id="rId426" Type="http://schemas.openxmlformats.org/officeDocument/2006/relationships/chart" Target="../charts/chart425.xml"/><Relationship Id="rId633" Type="http://schemas.openxmlformats.org/officeDocument/2006/relationships/chart" Target="../charts/chart632.xml"/><Relationship Id="rId980" Type="http://schemas.openxmlformats.org/officeDocument/2006/relationships/chart" Target="../charts/chart979.xml"/><Relationship Id="rId840" Type="http://schemas.openxmlformats.org/officeDocument/2006/relationships/chart" Target="../charts/chart839.xml"/><Relationship Id="rId938" Type="http://schemas.openxmlformats.org/officeDocument/2006/relationships/chart" Target="../charts/chart937.xml"/><Relationship Id="rId67" Type="http://schemas.openxmlformats.org/officeDocument/2006/relationships/chart" Target="../charts/chart67.xml"/><Relationship Id="rId272" Type="http://schemas.openxmlformats.org/officeDocument/2006/relationships/chart" Target="../charts/chart271.xml"/><Relationship Id="rId577" Type="http://schemas.openxmlformats.org/officeDocument/2006/relationships/chart" Target="../charts/chart576.xml"/><Relationship Id="rId700" Type="http://schemas.openxmlformats.org/officeDocument/2006/relationships/chart" Target="../charts/chart699.xml"/><Relationship Id="rId132" Type="http://schemas.openxmlformats.org/officeDocument/2006/relationships/chart" Target="../charts/chart132.xml"/><Relationship Id="rId784" Type="http://schemas.openxmlformats.org/officeDocument/2006/relationships/chart" Target="../charts/chart783.xml"/><Relationship Id="rId991" Type="http://schemas.openxmlformats.org/officeDocument/2006/relationships/chart" Target="../charts/chart990.xml"/><Relationship Id="rId437" Type="http://schemas.openxmlformats.org/officeDocument/2006/relationships/chart" Target="../charts/chart436.xml"/><Relationship Id="rId644" Type="http://schemas.openxmlformats.org/officeDocument/2006/relationships/chart" Target="../charts/chart643.xml"/><Relationship Id="rId851" Type="http://schemas.openxmlformats.org/officeDocument/2006/relationships/chart" Target="../charts/chart850.xml"/><Relationship Id="rId283" Type="http://schemas.openxmlformats.org/officeDocument/2006/relationships/chart" Target="../charts/chart282.xml"/><Relationship Id="rId490" Type="http://schemas.openxmlformats.org/officeDocument/2006/relationships/chart" Target="../charts/chart489.xml"/><Relationship Id="rId504" Type="http://schemas.openxmlformats.org/officeDocument/2006/relationships/chart" Target="../charts/chart503.xml"/><Relationship Id="rId711" Type="http://schemas.openxmlformats.org/officeDocument/2006/relationships/chart" Target="../charts/chart710.xml"/><Relationship Id="rId949" Type="http://schemas.openxmlformats.org/officeDocument/2006/relationships/chart" Target="../charts/chart948.xml"/><Relationship Id="rId78" Type="http://schemas.openxmlformats.org/officeDocument/2006/relationships/chart" Target="../charts/chart78.xml"/><Relationship Id="rId143" Type="http://schemas.openxmlformats.org/officeDocument/2006/relationships/chart" Target="../charts/chart143.xml"/><Relationship Id="rId350" Type="http://schemas.openxmlformats.org/officeDocument/2006/relationships/chart" Target="../charts/chart349.xml"/><Relationship Id="rId588" Type="http://schemas.openxmlformats.org/officeDocument/2006/relationships/chart" Target="../charts/chart587.xml"/><Relationship Id="rId795" Type="http://schemas.openxmlformats.org/officeDocument/2006/relationships/chart" Target="../charts/chart794.xml"/><Relationship Id="rId809" Type="http://schemas.openxmlformats.org/officeDocument/2006/relationships/chart" Target="../charts/chart808.xml"/><Relationship Id="rId9" Type="http://schemas.openxmlformats.org/officeDocument/2006/relationships/chart" Target="../charts/chart9.xml"/><Relationship Id="rId210" Type="http://schemas.openxmlformats.org/officeDocument/2006/relationships/chart" Target="../charts/chart210.xml"/><Relationship Id="rId448" Type="http://schemas.openxmlformats.org/officeDocument/2006/relationships/chart" Target="../charts/chart447.xml"/><Relationship Id="rId655" Type="http://schemas.openxmlformats.org/officeDocument/2006/relationships/chart" Target="../charts/chart654.xml"/><Relationship Id="rId862" Type="http://schemas.openxmlformats.org/officeDocument/2006/relationships/chart" Target="../charts/chart861.xml"/><Relationship Id="rId294" Type="http://schemas.openxmlformats.org/officeDocument/2006/relationships/chart" Target="../charts/chart293.xml"/><Relationship Id="rId308" Type="http://schemas.openxmlformats.org/officeDocument/2006/relationships/chart" Target="../charts/chart307.xml"/><Relationship Id="rId515" Type="http://schemas.openxmlformats.org/officeDocument/2006/relationships/chart" Target="../charts/chart514.xml"/><Relationship Id="rId722" Type="http://schemas.openxmlformats.org/officeDocument/2006/relationships/chart" Target="../charts/chart721.xml"/><Relationship Id="rId89" Type="http://schemas.openxmlformats.org/officeDocument/2006/relationships/chart" Target="../charts/chart89.xml"/><Relationship Id="rId154" Type="http://schemas.openxmlformats.org/officeDocument/2006/relationships/chart" Target="../charts/chart154.xml"/><Relationship Id="rId361" Type="http://schemas.openxmlformats.org/officeDocument/2006/relationships/chart" Target="../charts/chart360.xml"/><Relationship Id="rId599" Type="http://schemas.openxmlformats.org/officeDocument/2006/relationships/chart" Target="../charts/chart598.xml"/><Relationship Id="rId1005" Type="http://schemas.openxmlformats.org/officeDocument/2006/relationships/chart" Target="../charts/chart1004.xml"/><Relationship Id="rId459" Type="http://schemas.openxmlformats.org/officeDocument/2006/relationships/chart" Target="../charts/chart458.xml"/><Relationship Id="rId666" Type="http://schemas.openxmlformats.org/officeDocument/2006/relationships/chart" Target="../charts/chart665.xml"/><Relationship Id="rId873" Type="http://schemas.openxmlformats.org/officeDocument/2006/relationships/chart" Target="../charts/chart872.xml"/><Relationship Id="rId16" Type="http://schemas.openxmlformats.org/officeDocument/2006/relationships/chart" Target="../charts/chart16.xml"/><Relationship Id="rId221" Type="http://schemas.openxmlformats.org/officeDocument/2006/relationships/image" Target="../media/image1.png"/><Relationship Id="rId319" Type="http://schemas.openxmlformats.org/officeDocument/2006/relationships/chart" Target="../charts/chart318.xml"/><Relationship Id="rId526" Type="http://schemas.openxmlformats.org/officeDocument/2006/relationships/chart" Target="../charts/chart525.xml"/><Relationship Id="rId733" Type="http://schemas.openxmlformats.org/officeDocument/2006/relationships/chart" Target="../charts/chart732.xml"/><Relationship Id="rId940" Type="http://schemas.openxmlformats.org/officeDocument/2006/relationships/chart" Target="../charts/chart939.xml"/><Relationship Id="rId1016" Type="http://schemas.openxmlformats.org/officeDocument/2006/relationships/chart" Target="../charts/chart1015.xml"/><Relationship Id="rId165" Type="http://schemas.openxmlformats.org/officeDocument/2006/relationships/chart" Target="../charts/chart165.xml"/><Relationship Id="rId372" Type="http://schemas.openxmlformats.org/officeDocument/2006/relationships/chart" Target="../charts/chart371.xml"/><Relationship Id="rId677" Type="http://schemas.openxmlformats.org/officeDocument/2006/relationships/chart" Target="../charts/chart676.xml"/><Relationship Id="rId800" Type="http://schemas.openxmlformats.org/officeDocument/2006/relationships/chart" Target="../charts/chart799.xml"/><Relationship Id="rId232" Type="http://schemas.openxmlformats.org/officeDocument/2006/relationships/chart" Target="../charts/chart231.xml"/><Relationship Id="rId884" Type="http://schemas.openxmlformats.org/officeDocument/2006/relationships/chart" Target="../charts/chart883.xml"/><Relationship Id="rId27" Type="http://schemas.openxmlformats.org/officeDocument/2006/relationships/chart" Target="../charts/chart27.xml"/><Relationship Id="rId537" Type="http://schemas.openxmlformats.org/officeDocument/2006/relationships/chart" Target="../charts/chart536.xml"/><Relationship Id="rId744" Type="http://schemas.openxmlformats.org/officeDocument/2006/relationships/chart" Target="../charts/chart743.xml"/><Relationship Id="rId951" Type="http://schemas.openxmlformats.org/officeDocument/2006/relationships/chart" Target="../charts/chart950.xml"/><Relationship Id="rId80" Type="http://schemas.openxmlformats.org/officeDocument/2006/relationships/chart" Target="../charts/chart80.xml"/><Relationship Id="rId176" Type="http://schemas.openxmlformats.org/officeDocument/2006/relationships/chart" Target="../charts/chart176.xml"/><Relationship Id="rId383" Type="http://schemas.openxmlformats.org/officeDocument/2006/relationships/chart" Target="../charts/chart382.xml"/><Relationship Id="rId590" Type="http://schemas.openxmlformats.org/officeDocument/2006/relationships/chart" Target="../charts/chart589.xml"/><Relationship Id="rId604" Type="http://schemas.openxmlformats.org/officeDocument/2006/relationships/chart" Target="../charts/chart603.xml"/><Relationship Id="rId811" Type="http://schemas.openxmlformats.org/officeDocument/2006/relationships/chart" Target="../charts/chart810.xml"/><Relationship Id="rId1027" Type="http://schemas.openxmlformats.org/officeDocument/2006/relationships/chart" Target="../charts/chart1026.xml"/><Relationship Id="rId243" Type="http://schemas.openxmlformats.org/officeDocument/2006/relationships/chart" Target="../charts/chart242.xml"/><Relationship Id="rId450" Type="http://schemas.openxmlformats.org/officeDocument/2006/relationships/chart" Target="../charts/chart449.xml"/><Relationship Id="rId688" Type="http://schemas.openxmlformats.org/officeDocument/2006/relationships/chart" Target="../charts/chart687.xml"/><Relationship Id="rId895" Type="http://schemas.openxmlformats.org/officeDocument/2006/relationships/chart" Target="../charts/chart894.xml"/><Relationship Id="rId909" Type="http://schemas.openxmlformats.org/officeDocument/2006/relationships/chart" Target="../charts/chart908.xml"/><Relationship Id="rId38" Type="http://schemas.openxmlformats.org/officeDocument/2006/relationships/chart" Target="../charts/chart38.xml"/><Relationship Id="rId103" Type="http://schemas.openxmlformats.org/officeDocument/2006/relationships/chart" Target="../charts/chart103.xml"/><Relationship Id="rId310" Type="http://schemas.openxmlformats.org/officeDocument/2006/relationships/chart" Target="../charts/chart309.xml"/><Relationship Id="rId548" Type="http://schemas.openxmlformats.org/officeDocument/2006/relationships/chart" Target="../charts/chart547.xml"/><Relationship Id="rId755" Type="http://schemas.openxmlformats.org/officeDocument/2006/relationships/chart" Target="../charts/chart754.xml"/><Relationship Id="rId962" Type="http://schemas.openxmlformats.org/officeDocument/2006/relationships/chart" Target="../charts/chart961.xml"/><Relationship Id="rId91" Type="http://schemas.openxmlformats.org/officeDocument/2006/relationships/chart" Target="../charts/chart91.xml"/><Relationship Id="rId187" Type="http://schemas.openxmlformats.org/officeDocument/2006/relationships/chart" Target="../charts/chart187.xml"/><Relationship Id="rId394" Type="http://schemas.openxmlformats.org/officeDocument/2006/relationships/chart" Target="../charts/chart393.xml"/><Relationship Id="rId408" Type="http://schemas.openxmlformats.org/officeDocument/2006/relationships/chart" Target="../charts/chart407.xml"/><Relationship Id="rId615" Type="http://schemas.openxmlformats.org/officeDocument/2006/relationships/chart" Target="../charts/chart614.xml"/><Relationship Id="rId822" Type="http://schemas.openxmlformats.org/officeDocument/2006/relationships/chart" Target="../charts/chart821.xml"/><Relationship Id="rId254" Type="http://schemas.openxmlformats.org/officeDocument/2006/relationships/chart" Target="../charts/chart253.xml"/><Relationship Id="rId699" Type="http://schemas.openxmlformats.org/officeDocument/2006/relationships/chart" Target="../charts/chart698.xml"/><Relationship Id="rId49" Type="http://schemas.openxmlformats.org/officeDocument/2006/relationships/chart" Target="../charts/chart49.xml"/><Relationship Id="rId114" Type="http://schemas.openxmlformats.org/officeDocument/2006/relationships/chart" Target="../charts/chart114.xml"/><Relationship Id="rId461" Type="http://schemas.openxmlformats.org/officeDocument/2006/relationships/chart" Target="../charts/chart460.xml"/><Relationship Id="rId559" Type="http://schemas.openxmlformats.org/officeDocument/2006/relationships/chart" Target="../charts/chart558.xml"/><Relationship Id="rId766" Type="http://schemas.openxmlformats.org/officeDocument/2006/relationships/chart" Target="../charts/chart765.xml"/><Relationship Id="rId198" Type="http://schemas.openxmlformats.org/officeDocument/2006/relationships/chart" Target="../charts/chart198.xml"/><Relationship Id="rId321" Type="http://schemas.openxmlformats.org/officeDocument/2006/relationships/chart" Target="../charts/chart320.xml"/><Relationship Id="rId419" Type="http://schemas.openxmlformats.org/officeDocument/2006/relationships/chart" Target="../charts/chart418.xml"/><Relationship Id="rId626" Type="http://schemas.openxmlformats.org/officeDocument/2006/relationships/chart" Target="../charts/chart625.xml"/><Relationship Id="rId973" Type="http://schemas.openxmlformats.org/officeDocument/2006/relationships/chart" Target="../charts/chart972.xml"/><Relationship Id="rId833" Type="http://schemas.openxmlformats.org/officeDocument/2006/relationships/chart" Target="../charts/chart832.xml"/><Relationship Id="rId265" Type="http://schemas.openxmlformats.org/officeDocument/2006/relationships/chart" Target="../charts/chart264.xml"/><Relationship Id="rId472" Type="http://schemas.openxmlformats.org/officeDocument/2006/relationships/chart" Target="../charts/chart471.xml"/><Relationship Id="rId900" Type="http://schemas.openxmlformats.org/officeDocument/2006/relationships/chart" Target="../charts/chart899.xml"/><Relationship Id="rId125" Type="http://schemas.openxmlformats.org/officeDocument/2006/relationships/chart" Target="../charts/chart125.xml"/><Relationship Id="rId332" Type="http://schemas.openxmlformats.org/officeDocument/2006/relationships/chart" Target="../charts/chart331.xml"/><Relationship Id="rId777" Type="http://schemas.openxmlformats.org/officeDocument/2006/relationships/chart" Target="../charts/chart776.xml"/><Relationship Id="rId984" Type="http://schemas.openxmlformats.org/officeDocument/2006/relationships/chart" Target="../charts/chart983.xml"/><Relationship Id="rId637" Type="http://schemas.openxmlformats.org/officeDocument/2006/relationships/chart" Target="../charts/chart636.xml"/><Relationship Id="rId844" Type="http://schemas.openxmlformats.org/officeDocument/2006/relationships/chart" Target="../charts/chart843.xml"/><Relationship Id="rId276" Type="http://schemas.openxmlformats.org/officeDocument/2006/relationships/chart" Target="../charts/chart275.xml"/><Relationship Id="rId483" Type="http://schemas.openxmlformats.org/officeDocument/2006/relationships/chart" Target="../charts/chart482.xml"/><Relationship Id="rId690" Type="http://schemas.openxmlformats.org/officeDocument/2006/relationships/chart" Target="../charts/chart689.xml"/><Relationship Id="rId704" Type="http://schemas.openxmlformats.org/officeDocument/2006/relationships/chart" Target="../charts/chart703.xml"/><Relationship Id="rId911" Type="http://schemas.openxmlformats.org/officeDocument/2006/relationships/chart" Target="../charts/chart910.xml"/><Relationship Id="rId40" Type="http://schemas.openxmlformats.org/officeDocument/2006/relationships/chart" Target="../charts/chart40.xml"/><Relationship Id="rId136" Type="http://schemas.openxmlformats.org/officeDocument/2006/relationships/chart" Target="../charts/chart136.xml"/><Relationship Id="rId343" Type="http://schemas.openxmlformats.org/officeDocument/2006/relationships/chart" Target="../charts/chart342.xml"/><Relationship Id="rId550" Type="http://schemas.openxmlformats.org/officeDocument/2006/relationships/chart" Target="../charts/chart549.xml"/><Relationship Id="rId788" Type="http://schemas.openxmlformats.org/officeDocument/2006/relationships/chart" Target="../charts/chart787.xml"/><Relationship Id="rId995" Type="http://schemas.openxmlformats.org/officeDocument/2006/relationships/chart" Target="../charts/chart994.xml"/><Relationship Id="rId203" Type="http://schemas.openxmlformats.org/officeDocument/2006/relationships/chart" Target="../charts/chart203.xml"/><Relationship Id="rId648" Type="http://schemas.openxmlformats.org/officeDocument/2006/relationships/chart" Target="../charts/chart647.xml"/><Relationship Id="rId855" Type="http://schemas.openxmlformats.org/officeDocument/2006/relationships/chart" Target="../charts/chart854.xml"/><Relationship Id="rId287" Type="http://schemas.openxmlformats.org/officeDocument/2006/relationships/chart" Target="../charts/chart286.xml"/><Relationship Id="rId410" Type="http://schemas.openxmlformats.org/officeDocument/2006/relationships/chart" Target="../charts/chart409.xml"/><Relationship Id="rId494" Type="http://schemas.openxmlformats.org/officeDocument/2006/relationships/chart" Target="../charts/chart493.xml"/><Relationship Id="rId508" Type="http://schemas.openxmlformats.org/officeDocument/2006/relationships/chart" Target="../charts/chart507.xml"/><Relationship Id="rId715" Type="http://schemas.openxmlformats.org/officeDocument/2006/relationships/chart" Target="../charts/chart714.xml"/><Relationship Id="rId922" Type="http://schemas.openxmlformats.org/officeDocument/2006/relationships/chart" Target="../charts/chart921.xml"/><Relationship Id="rId147" Type="http://schemas.openxmlformats.org/officeDocument/2006/relationships/chart" Target="../charts/chart147.xml"/><Relationship Id="rId354" Type="http://schemas.openxmlformats.org/officeDocument/2006/relationships/chart" Target="../charts/chart353.xml"/><Relationship Id="rId799" Type="http://schemas.openxmlformats.org/officeDocument/2006/relationships/chart" Target="../charts/chart798.xml"/><Relationship Id="rId51" Type="http://schemas.openxmlformats.org/officeDocument/2006/relationships/chart" Target="../charts/chart51.xml"/><Relationship Id="rId561" Type="http://schemas.openxmlformats.org/officeDocument/2006/relationships/chart" Target="../charts/chart560.xml"/><Relationship Id="rId659" Type="http://schemas.openxmlformats.org/officeDocument/2006/relationships/chart" Target="../charts/chart658.xml"/><Relationship Id="rId866" Type="http://schemas.openxmlformats.org/officeDocument/2006/relationships/chart" Target="../charts/chart865.xml"/><Relationship Id="rId214" Type="http://schemas.openxmlformats.org/officeDocument/2006/relationships/chart" Target="../charts/chart214.xml"/><Relationship Id="rId298" Type="http://schemas.openxmlformats.org/officeDocument/2006/relationships/chart" Target="../charts/chart297.xml"/><Relationship Id="rId421" Type="http://schemas.openxmlformats.org/officeDocument/2006/relationships/chart" Target="../charts/chart420.xml"/><Relationship Id="rId519" Type="http://schemas.openxmlformats.org/officeDocument/2006/relationships/chart" Target="../charts/chart518.xml"/><Relationship Id="rId158" Type="http://schemas.openxmlformats.org/officeDocument/2006/relationships/chart" Target="../charts/chart158.xml"/><Relationship Id="rId726" Type="http://schemas.openxmlformats.org/officeDocument/2006/relationships/chart" Target="../charts/chart725.xml"/><Relationship Id="rId933" Type="http://schemas.openxmlformats.org/officeDocument/2006/relationships/chart" Target="../charts/chart932.xml"/><Relationship Id="rId1009" Type="http://schemas.openxmlformats.org/officeDocument/2006/relationships/chart" Target="../charts/chart1008.xml"/><Relationship Id="rId62" Type="http://schemas.openxmlformats.org/officeDocument/2006/relationships/chart" Target="../charts/chart62.xml"/><Relationship Id="rId365" Type="http://schemas.openxmlformats.org/officeDocument/2006/relationships/chart" Target="../charts/chart364.xml"/><Relationship Id="rId572" Type="http://schemas.openxmlformats.org/officeDocument/2006/relationships/chart" Target="../charts/chart571.xml"/><Relationship Id="rId225" Type="http://schemas.openxmlformats.org/officeDocument/2006/relationships/chart" Target="../charts/chart224.xml"/><Relationship Id="rId432" Type="http://schemas.openxmlformats.org/officeDocument/2006/relationships/chart" Target="../charts/chart431.xml"/><Relationship Id="rId877" Type="http://schemas.openxmlformats.org/officeDocument/2006/relationships/chart" Target="../charts/chart876.xml"/><Relationship Id="rId737" Type="http://schemas.openxmlformats.org/officeDocument/2006/relationships/chart" Target="../charts/chart736.xml"/><Relationship Id="rId944" Type="http://schemas.openxmlformats.org/officeDocument/2006/relationships/chart" Target="../charts/chart943.xml"/><Relationship Id="rId73" Type="http://schemas.openxmlformats.org/officeDocument/2006/relationships/chart" Target="../charts/chart73.xml"/><Relationship Id="rId169" Type="http://schemas.openxmlformats.org/officeDocument/2006/relationships/chart" Target="../charts/chart169.xml"/><Relationship Id="rId376" Type="http://schemas.openxmlformats.org/officeDocument/2006/relationships/chart" Target="../charts/chart375.xml"/><Relationship Id="rId583" Type="http://schemas.openxmlformats.org/officeDocument/2006/relationships/chart" Target="../charts/chart582.xml"/><Relationship Id="rId790" Type="http://schemas.openxmlformats.org/officeDocument/2006/relationships/chart" Target="../charts/chart789.xml"/><Relationship Id="rId804" Type="http://schemas.openxmlformats.org/officeDocument/2006/relationships/chart" Target="../charts/chart803.xml"/><Relationship Id="rId4" Type="http://schemas.openxmlformats.org/officeDocument/2006/relationships/chart" Target="../charts/chart4.xml"/><Relationship Id="rId236" Type="http://schemas.openxmlformats.org/officeDocument/2006/relationships/chart" Target="../charts/chart235.xml"/><Relationship Id="rId443" Type="http://schemas.openxmlformats.org/officeDocument/2006/relationships/chart" Target="../charts/chart442.xml"/><Relationship Id="rId650" Type="http://schemas.openxmlformats.org/officeDocument/2006/relationships/chart" Target="../charts/chart649.xml"/><Relationship Id="rId888" Type="http://schemas.openxmlformats.org/officeDocument/2006/relationships/chart" Target="../charts/chart887.xml"/><Relationship Id="rId303" Type="http://schemas.openxmlformats.org/officeDocument/2006/relationships/chart" Target="../charts/chart302.xml"/><Relationship Id="rId748" Type="http://schemas.openxmlformats.org/officeDocument/2006/relationships/chart" Target="../charts/chart747.xml"/><Relationship Id="rId955" Type="http://schemas.openxmlformats.org/officeDocument/2006/relationships/chart" Target="../charts/chart954.xml"/><Relationship Id="rId84" Type="http://schemas.openxmlformats.org/officeDocument/2006/relationships/chart" Target="../charts/chart84.xml"/><Relationship Id="rId387" Type="http://schemas.openxmlformats.org/officeDocument/2006/relationships/chart" Target="../charts/chart386.xml"/><Relationship Id="rId510" Type="http://schemas.openxmlformats.org/officeDocument/2006/relationships/chart" Target="../charts/chart509.xml"/><Relationship Id="rId594" Type="http://schemas.openxmlformats.org/officeDocument/2006/relationships/chart" Target="../charts/chart593.xml"/><Relationship Id="rId608" Type="http://schemas.openxmlformats.org/officeDocument/2006/relationships/chart" Target="../charts/chart607.xml"/><Relationship Id="rId815" Type="http://schemas.openxmlformats.org/officeDocument/2006/relationships/chart" Target="../charts/chart814.xml"/><Relationship Id="rId247" Type="http://schemas.openxmlformats.org/officeDocument/2006/relationships/chart" Target="../charts/chart246.xml"/><Relationship Id="rId899" Type="http://schemas.openxmlformats.org/officeDocument/2006/relationships/chart" Target="../charts/chart898.xml"/><Relationship Id="rId1000" Type="http://schemas.openxmlformats.org/officeDocument/2006/relationships/chart" Target="../charts/chart999.xml"/><Relationship Id="rId107" Type="http://schemas.openxmlformats.org/officeDocument/2006/relationships/chart" Target="../charts/chart107.xml"/><Relationship Id="rId454" Type="http://schemas.openxmlformats.org/officeDocument/2006/relationships/chart" Target="../charts/chart453.xml"/><Relationship Id="rId661" Type="http://schemas.openxmlformats.org/officeDocument/2006/relationships/chart" Target="../charts/chart660.xml"/><Relationship Id="rId759" Type="http://schemas.openxmlformats.org/officeDocument/2006/relationships/chart" Target="../charts/chart758.xml"/><Relationship Id="rId966" Type="http://schemas.openxmlformats.org/officeDocument/2006/relationships/chart" Target="../charts/chart965.xml"/><Relationship Id="rId11" Type="http://schemas.openxmlformats.org/officeDocument/2006/relationships/chart" Target="../charts/chart11.xml"/><Relationship Id="rId314" Type="http://schemas.openxmlformats.org/officeDocument/2006/relationships/chart" Target="../charts/chart313.xml"/><Relationship Id="rId398" Type="http://schemas.openxmlformats.org/officeDocument/2006/relationships/chart" Target="../charts/chart397.xml"/><Relationship Id="rId521" Type="http://schemas.openxmlformats.org/officeDocument/2006/relationships/chart" Target="../charts/chart520.xml"/><Relationship Id="rId619" Type="http://schemas.openxmlformats.org/officeDocument/2006/relationships/chart" Target="../charts/chart618.xml"/><Relationship Id="rId95" Type="http://schemas.openxmlformats.org/officeDocument/2006/relationships/chart" Target="../charts/chart95.xml"/><Relationship Id="rId160" Type="http://schemas.openxmlformats.org/officeDocument/2006/relationships/chart" Target="../charts/chart160.xml"/><Relationship Id="rId826" Type="http://schemas.openxmlformats.org/officeDocument/2006/relationships/chart" Target="../charts/chart825.xml"/><Relationship Id="rId1011" Type="http://schemas.openxmlformats.org/officeDocument/2006/relationships/chart" Target="../charts/chart1010.xml"/><Relationship Id="rId258" Type="http://schemas.openxmlformats.org/officeDocument/2006/relationships/chart" Target="../charts/chart257.xml"/><Relationship Id="rId465" Type="http://schemas.openxmlformats.org/officeDocument/2006/relationships/chart" Target="../charts/chart464.xml"/><Relationship Id="rId672" Type="http://schemas.openxmlformats.org/officeDocument/2006/relationships/chart" Target="../charts/chart671.xml"/><Relationship Id="rId22" Type="http://schemas.openxmlformats.org/officeDocument/2006/relationships/chart" Target="../charts/chart22.xml"/><Relationship Id="rId118" Type="http://schemas.openxmlformats.org/officeDocument/2006/relationships/chart" Target="../charts/chart118.xml"/><Relationship Id="rId325" Type="http://schemas.openxmlformats.org/officeDocument/2006/relationships/chart" Target="../charts/chart324.xml"/><Relationship Id="rId532" Type="http://schemas.openxmlformats.org/officeDocument/2006/relationships/chart" Target="../charts/chart531.xml"/><Relationship Id="rId977" Type="http://schemas.openxmlformats.org/officeDocument/2006/relationships/chart" Target="../charts/chart976.xml"/><Relationship Id="rId171" Type="http://schemas.openxmlformats.org/officeDocument/2006/relationships/chart" Target="../charts/chart171.xml"/><Relationship Id="rId837" Type="http://schemas.openxmlformats.org/officeDocument/2006/relationships/chart" Target="../charts/chart836.xml"/><Relationship Id="rId1022" Type="http://schemas.openxmlformats.org/officeDocument/2006/relationships/chart" Target="../charts/chart1021.xml"/><Relationship Id="rId269" Type="http://schemas.openxmlformats.org/officeDocument/2006/relationships/chart" Target="../charts/chart268.xml"/><Relationship Id="rId476" Type="http://schemas.openxmlformats.org/officeDocument/2006/relationships/chart" Target="../charts/chart475.xml"/><Relationship Id="rId683" Type="http://schemas.openxmlformats.org/officeDocument/2006/relationships/chart" Target="../charts/chart682.xml"/><Relationship Id="rId890" Type="http://schemas.openxmlformats.org/officeDocument/2006/relationships/chart" Target="../charts/chart889.xml"/><Relationship Id="rId904" Type="http://schemas.openxmlformats.org/officeDocument/2006/relationships/chart" Target="../charts/chart903.xml"/><Relationship Id="rId33" Type="http://schemas.openxmlformats.org/officeDocument/2006/relationships/chart" Target="../charts/chart33.xml"/><Relationship Id="rId129" Type="http://schemas.openxmlformats.org/officeDocument/2006/relationships/chart" Target="../charts/chart129.xml"/><Relationship Id="rId336" Type="http://schemas.openxmlformats.org/officeDocument/2006/relationships/chart" Target="../charts/chart335.xml"/><Relationship Id="rId543" Type="http://schemas.openxmlformats.org/officeDocument/2006/relationships/chart" Target="../charts/chart542.xml"/><Relationship Id="rId988" Type="http://schemas.openxmlformats.org/officeDocument/2006/relationships/chart" Target="../charts/chart987.xml"/><Relationship Id="rId182" Type="http://schemas.openxmlformats.org/officeDocument/2006/relationships/chart" Target="../charts/chart182.xml"/><Relationship Id="rId403" Type="http://schemas.openxmlformats.org/officeDocument/2006/relationships/chart" Target="../charts/chart402.xml"/><Relationship Id="rId750" Type="http://schemas.openxmlformats.org/officeDocument/2006/relationships/chart" Target="../charts/chart749.xml"/><Relationship Id="rId848" Type="http://schemas.openxmlformats.org/officeDocument/2006/relationships/chart" Target="../charts/chart847.xml"/><Relationship Id="rId487" Type="http://schemas.openxmlformats.org/officeDocument/2006/relationships/chart" Target="../charts/chart486.xml"/><Relationship Id="rId610" Type="http://schemas.openxmlformats.org/officeDocument/2006/relationships/chart" Target="../charts/chart609.xml"/><Relationship Id="rId694" Type="http://schemas.openxmlformats.org/officeDocument/2006/relationships/chart" Target="../charts/chart693.xml"/><Relationship Id="rId708" Type="http://schemas.openxmlformats.org/officeDocument/2006/relationships/chart" Target="../charts/chart707.xml"/><Relationship Id="rId915" Type="http://schemas.openxmlformats.org/officeDocument/2006/relationships/chart" Target="../charts/chart914.xml"/><Relationship Id="rId347" Type="http://schemas.openxmlformats.org/officeDocument/2006/relationships/chart" Target="../charts/chart346.xml"/><Relationship Id="rId999" Type="http://schemas.openxmlformats.org/officeDocument/2006/relationships/chart" Target="../charts/chart998.xml"/><Relationship Id="rId44" Type="http://schemas.openxmlformats.org/officeDocument/2006/relationships/chart" Target="../charts/chart44.xml"/><Relationship Id="rId554" Type="http://schemas.openxmlformats.org/officeDocument/2006/relationships/chart" Target="../charts/chart553.xml"/><Relationship Id="rId761" Type="http://schemas.openxmlformats.org/officeDocument/2006/relationships/chart" Target="../charts/chart760.xml"/><Relationship Id="rId859" Type="http://schemas.openxmlformats.org/officeDocument/2006/relationships/chart" Target="../charts/chart858.xml"/><Relationship Id="rId193" Type="http://schemas.openxmlformats.org/officeDocument/2006/relationships/chart" Target="../charts/chart193.xml"/><Relationship Id="rId207" Type="http://schemas.openxmlformats.org/officeDocument/2006/relationships/chart" Target="../charts/chart207.xml"/><Relationship Id="rId414" Type="http://schemas.openxmlformats.org/officeDocument/2006/relationships/chart" Target="../charts/chart413.xml"/><Relationship Id="rId498" Type="http://schemas.openxmlformats.org/officeDocument/2006/relationships/chart" Target="../charts/chart497.xml"/><Relationship Id="rId621" Type="http://schemas.openxmlformats.org/officeDocument/2006/relationships/chart" Target="../charts/chart620.xml"/><Relationship Id="rId260" Type="http://schemas.openxmlformats.org/officeDocument/2006/relationships/chart" Target="../charts/chart259.xml"/><Relationship Id="rId719" Type="http://schemas.openxmlformats.org/officeDocument/2006/relationships/chart" Target="../charts/chart718.xml"/><Relationship Id="rId926" Type="http://schemas.openxmlformats.org/officeDocument/2006/relationships/chart" Target="../charts/chart925.xml"/><Relationship Id="rId55" Type="http://schemas.openxmlformats.org/officeDocument/2006/relationships/chart" Target="../charts/chart55.xml"/><Relationship Id="rId120" Type="http://schemas.openxmlformats.org/officeDocument/2006/relationships/chart" Target="../charts/chart120.xml"/><Relationship Id="rId358" Type="http://schemas.openxmlformats.org/officeDocument/2006/relationships/chart" Target="../charts/chart357.xml"/><Relationship Id="rId565" Type="http://schemas.openxmlformats.org/officeDocument/2006/relationships/chart" Target="../charts/chart564.xml"/><Relationship Id="rId772" Type="http://schemas.openxmlformats.org/officeDocument/2006/relationships/chart" Target="../charts/chart771.xml"/><Relationship Id="rId218" Type="http://schemas.openxmlformats.org/officeDocument/2006/relationships/chart" Target="../charts/chart218.xml"/><Relationship Id="rId425" Type="http://schemas.openxmlformats.org/officeDocument/2006/relationships/chart" Target="../charts/chart424.xml"/><Relationship Id="rId632" Type="http://schemas.openxmlformats.org/officeDocument/2006/relationships/chart" Target="../charts/chart631.xml"/><Relationship Id="rId271" Type="http://schemas.openxmlformats.org/officeDocument/2006/relationships/chart" Target="../charts/chart270.xml"/><Relationship Id="rId937" Type="http://schemas.openxmlformats.org/officeDocument/2006/relationships/chart" Target="../charts/chart936.xml"/><Relationship Id="rId66" Type="http://schemas.openxmlformats.org/officeDocument/2006/relationships/chart" Target="../charts/chart66.xml"/><Relationship Id="rId131" Type="http://schemas.openxmlformats.org/officeDocument/2006/relationships/chart" Target="../charts/chart131.xml"/><Relationship Id="rId369" Type="http://schemas.openxmlformats.org/officeDocument/2006/relationships/chart" Target="../charts/chart368.xml"/><Relationship Id="rId576" Type="http://schemas.openxmlformats.org/officeDocument/2006/relationships/chart" Target="../charts/chart575.xml"/><Relationship Id="rId783" Type="http://schemas.openxmlformats.org/officeDocument/2006/relationships/chart" Target="../charts/chart782.xml"/><Relationship Id="rId990" Type="http://schemas.openxmlformats.org/officeDocument/2006/relationships/chart" Target="../charts/chart989.xml"/><Relationship Id="rId229" Type="http://schemas.openxmlformats.org/officeDocument/2006/relationships/chart" Target="../charts/chart228.xml"/><Relationship Id="rId436" Type="http://schemas.openxmlformats.org/officeDocument/2006/relationships/chart" Target="../charts/chart435.xml"/><Relationship Id="rId643" Type="http://schemas.openxmlformats.org/officeDocument/2006/relationships/chart" Target="../charts/chart642.xml"/><Relationship Id="rId850" Type="http://schemas.openxmlformats.org/officeDocument/2006/relationships/chart" Target="../charts/chart849.xml"/><Relationship Id="rId948" Type="http://schemas.openxmlformats.org/officeDocument/2006/relationships/chart" Target="../charts/chart947.xml"/><Relationship Id="rId77" Type="http://schemas.openxmlformats.org/officeDocument/2006/relationships/chart" Target="../charts/chart77.xml"/><Relationship Id="rId282" Type="http://schemas.openxmlformats.org/officeDocument/2006/relationships/chart" Target="../charts/chart281.xml"/><Relationship Id="rId503" Type="http://schemas.openxmlformats.org/officeDocument/2006/relationships/chart" Target="../charts/chart502.xml"/><Relationship Id="rId587" Type="http://schemas.openxmlformats.org/officeDocument/2006/relationships/chart" Target="../charts/chart586.xml"/><Relationship Id="rId710" Type="http://schemas.openxmlformats.org/officeDocument/2006/relationships/chart" Target="../charts/chart709.xml"/><Relationship Id="rId808" Type="http://schemas.openxmlformats.org/officeDocument/2006/relationships/chart" Target="../charts/chart807.xml"/><Relationship Id="rId8" Type="http://schemas.openxmlformats.org/officeDocument/2006/relationships/chart" Target="../charts/chart8.xml"/><Relationship Id="rId142" Type="http://schemas.openxmlformats.org/officeDocument/2006/relationships/chart" Target="../charts/chart142.xml"/><Relationship Id="rId447" Type="http://schemas.openxmlformats.org/officeDocument/2006/relationships/chart" Target="../charts/chart446.xml"/><Relationship Id="rId794" Type="http://schemas.openxmlformats.org/officeDocument/2006/relationships/chart" Target="../charts/chart793.xml"/><Relationship Id="rId654" Type="http://schemas.openxmlformats.org/officeDocument/2006/relationships/chart" Target="../charts/chart653.xml"/><Relationship Id="rId861" Type="http://schemas.openxmlformats.org/officeDocument/2006/relationships/chart" Target="../charts/chart860.xml"/><Relationship Id="rId959" Type="http://schemas.openxmlformats.org/officeDocument/2006/relationships/chart" Target="../charts/chart958.xml"/><Relationship Id="rId293" Type="http://schemas.openxmlformats.org/officeDocument/2006/relationships/chart" Target="../charts/chart292.xml"/><Relationship Id="rId307" Type="http://schemas.openxmlformats.org/officeDocument/2006/relationships/chart" Target="../charts/chart306.xml"/><Relationship Id="rId514" Type="http://schemas.openxmlformats.org/officeDocument/2006/relationships/chart" Target="../charts/chart513.xml"/><Relationship Id="rId721" Type="http://schemas.openxmlformats.org/officeDocument/2006/relationships/chart" Target="../charts/chart720.xml"/><Relationship Id="rId88" Type="http://schemas.openxmlformats.org/officeDocument/2006/relationships/chart" Target="../charts/chart88.xml"/><Relationship Id="rId153" Type="http://schemas.openxmlformats.org/officeDocument/2006/relationships/chart" Target="../charts/chart153.xml"/><Relationship Id="rId360" Type="http://schemas.openxmlformats.org/officeDocument/2006/relationships/chart" Target="../charts/chart359.xml"/><Relationship Id="rId598" Type="http://schemas.openxmlformats.org/officeDocument/2006/relationships/chart" Target="../charts/chart597.xml"/><Relationship Id="rId819" Type="http://schemas.openxmlformats.org/officeDocument/2006/relationships/chart" Target="../charts/chart818.xml"/><Relationship Id="rId1004" Type="http://schemas.openxmlformats.org/officeDocument/2006/relationships/chart" Target="../charts/chart1003.xml"/><Relationship Id="rId220" Type="http://schemas.openxmlformats.org/officeDocument/2006/relationships/chart" Target="../charts/chart220.xml"/><Relationship Id="rId458" Type="http://schemas.openxmlformats.org/officeDocument/2006/relationships/chart" Target="../charts/chart457.xml"/><Relationship Id="rId665" Type="http://schemas.openxmlformats.org/officeDocument/2006/relationships/chart" Target="../charts/chart664.xml"/><Relationship Id="rId872" Type="http://schemas.openxmlformats.org/officeDocument/2006/relationships/chart" Target="../charts/chart871.xml"/><Relationship Id="rId15" Type="http://schemas.openxmlformats.org/officeDocument/2006/relationships/chart" Target="../charts/chart15.xml"/><Relationship Id="rId318" Type="http://schemas.openxmlformats.org/officeDocument/2006/relationships/chart" Target="../charts/chart317.xml"/><Relationship Id="rId525" Type="http://schemas.openxmlformats.org/officeDocument/2006/relationships/chart" Target="../charts/chart524.xml"/><Relationship Id="rId732" Type="http://schemas.openxmlformats.org/officeDocument/2006/relationships/chart" Target="../charts/chart731.xml"/><Relationship Id="rId99" Type="http://schemas.openxmlformats.org/officeDocument/2006/relationships/chart" Target="../charts/chart99.xml"/><Relationship Id="rId164" Type="http://schemas.openxmlformats.org/officeDocument/2006/relationships/chart" Target="../charts/chart164.xml"/><Relationship Id="rId371" Type="http://schemas.openxmlformats.org/officeDocument/2006/relationships/chart" Target="../charts/chart370.xml"/><Relationship Id="rId1015" Type="http://schemas.openxmlformats.org/officeDocument/2006/relationships/chart" Target="../charts/chart1014.xml"/><Relationship Id="rId469" Type="http://schemas.openxmlformats.org/officeDocument/2006/relationships/chart" Target="../charts/chart468.xml"/><Relationship Id="rId676" Type="http://schemas.openxmlformats.org/officeDocument/2006/relationships/chart" Target="../charts/chart675.xml"/><Relationship Id="rId883" Type="http://schemas.openxmlformats.org/officeDocument/2006/relationships/chart" Target="../charts/chart882.xml"/><Relationship Id="rId26" Type="http://schemas.openxmlformats.org/officeDocument/2006/relationships/chart" Target="../charts/chart26.xml"/><Relationship Id="rId231" Type="http://schemas.openxmlformats.org/officeDocument/2006/relationships/chart" Target="../charts/chart230.xml"/><Relationship Id="rId329" Type="http://schemas.openxmlformats.org/officeDocument/2006/relationships/chart" Target="../charts/chart328.xml"/><Relationship Id="rId536" Type="http://schemas.openxmlformats.org/officeDocument/2006/relationships/chart" Target="../charts/chart535.xml"/><Relationship Id="rId175" Type="http://schemas.openxmlformats.org/officeDocument/2006/relationships/chart" Target="../charts/chart175.xml"/><Relationship Id="rId743" Type="http://schemas.openxmlformats.org/officeDocument/2006/relationships/chart" Target="../charts/chart742.xml"/><Relationship Id="rId950" Type="http://schemas.openxmlformats.org/officeDocument/2006/relationships/chart" Target="../charts/chart949.xml"/><Relationship Id="rId1026" Type="http://schemas.openxmlformats.org/officeDocument/2006/relationships/chart" Target="../charts/chart1025.xml"/><Relationship Id="rId382" Type="http://schemas.openxmlformats.org/officeDocument/2006/relationships/chart" Target="../charts/chart381.xml"/><Relationship Id="rId603" Type="http://schemas.openxmlformats.org/officeDocument/2006/relationships/chart" Target="../charts/chart602.xml"/><Relationship Id="rId687" Type="http://schemas.openxmlformats.org/officeDocument/2006/relationships/chart" Target="../charts/chart686.xml"/><Relationship Id="rId810" Type="http://schemas.openxmlformats.org/officeDocument/2006/relationships/chart" Target="../charts/chart809.xml"/><Relationship Id="rId908" Type="http://schemas.openxmlformats.org/officeDocument/2006/relationships/chart" Target="../charts/chart907.xml"/><Relationship Id="rId242" Type="http://schemas.openxmlformats.org/officeDocument/2006/relationships/chart" Target="../charts/chart241.xml"/><Relationship Id="rId894" Type="http://schemas.openxmlformats.org/officeDocument/2006/relationships/chart" Target="../charts/chart893.xml"/><Relationship Id="rId37" Type="http://schemas.openxmlformats.org/officeDocument/2006/relationships/chart" Target="../charts/chart37.xml"/><Relationship Id="rId102" Type="http://schemas.openxmlformats.org/officeDocument/2006/relationships/chart" Target="../charts/chart102.xml"/><Relationship Id="rId547" Type="http://schemas.openxmlformats.org/officeDocument/2006/relationships/chart" Target="../charts/chart546.xml"/><Relationship Id="rId754" Type="http://schemas.openxmlformats.org/officeDocument/2006/relationships/chart" Target="../charts/chart753.xml"/><Relationship Id="rId961" Type="http://schemas.openxmlformats.org/officeDocument/2006/relationships/chart" Target="../charts/chart960.xml"/><Relationship Id="rId90" Type="http://schemas.openxmlformats.org/officeDocument/2006/relationships/chart" Target="../charts/chart90.xml"/><Relationship Id="rId186" Type="http://schemas.openxmlformats.org/officeDocument/2006/relationships/chart" Target="../charts/chart186.xml"/><Relationship Id="rId393" Type="http://schemas.openxmlformats.org/officeDocument/2006/relationships/chart" Target="../charts/chart392.xml"/><Relationship Id="rId407" Type="http://schemas.openxmlformats.org/officeDocument/2006/relationships/chart" Target="../charts/chart406.xml"/><Relationship Id="rId614" Type="http://schemas.openxmlformats.org/officeDocument/2006/relationships/chart" Target="../charts/chart613.xml"/><Relationship Id="rId821" Type="http://schemas.openxmlformats.org/officeDocument/2006/relationships/chart" Target="../charts/chart820.xml"/><Relationship Id="rId253" Type="http://schemas.openxmlformats.org/officeDocument/2006/relationships/chart" Target="../charts/chart252.xml"/><Relationship Id="rId460" Type="http://schemas.openxmlformats.org/officeDocument/2006/relationships/chart" Target="../charts/chart459.xml"/><Relationship Id="rId698" Type="http://schemas.openxmlformats.org/officeDocument/2006/relationships/chart" Target="../charts/chart697.xml"/><Relationship Id="rId919" Type="http://schemas.openxmlformats.org/officeDocument/2006/relationships/chart" Target="../charts/chart918.xml"/><Relationship Id="rId48" Type="http://schemas.openxmlformats.org/officeDocument/2006/relationships/chart" Target="../charts/chart48.xml"/><Relationship Id="rId113" Type="http://schemas.openxmlformats.org/officeDocument/2006/relationships/chart" Target="../charts/chart113.xml"/><Relationship Id="rId320" Type="http://schemas.openxmlformats.org/officeDocument/2006/relationships/chart" Target="../charts/chart319.xml"/><Relationship Id="rId558" Type="http://schemas.openxmlformats.org/officeDocument/2006/relationships/chart" Target="../charts/chart557.xml"/><Relationship Id="rId765" Type="http://schemas.openxmlformats.org/officeDocument/2006/relationships/chart" Target="../charts/chart764.xml"/><Relationship Id="rId972" Type="http://schemas.openxmlformats.org/officeDocument/2006/relationships/chart" Target="../charts/chart971.xml"/><Relationship Id="rId197" Type="http://schemas.openxmlformats.org/officeDocument/2006/relationships/chart" Target="../charts/chart197.xml"/><Relationship Id="rId418" Type="http://schemas.openxmlformats.org/officeDocument/2006/relationships/chart" Target="../charts/chart417.xml"/><Relationship Id="rId625" Type="http://schemas.openxmlformats.org/officeDocument/2006/relationships/chart" Target="../charts/chart624.xml"/><Relationship Id="rId832" Type="http://schemas.openxmlformats.org/officeDocument/2006/relationships/chart" Target="../charts/chart831.xml"/><Relationship Id="rId264" Type="http://schemas.openxmlformats.org/officeDocument/2006/relationships/chart" Target="../charts/chart263.xml"/><Relationship Id="rId471" Type="http://schemas.openxmlformats.org/officeDocument/2006/relationships/chart" Target="../charts/chart470.xml"/><Relationship Id="rId59" Type="http://schemas.openxmlformats.org/officeDocument/2006/relationships/chart" Target="../charts/chart59.xml"/><Relationship Id="rId124" Type="http://schemas.openxmlformats.org/officeDocument/2006/relationships/chart" Target="../charts/chart124.xml"/><Relationship Id="rId569" Type="http://schemas.openxmlformats.org/officeDocument/2006/relationships/chart" Target="../charts/chart568.xml"/><Relationship Id="rId776" Type="http://schemas.openxmlformats.org/officeDocument/2006/relationships/chart" Target="../charts/chart775.xml"/><Relationship Id="rId983" Type="http://schemas.openxmlformats.org/officeDocument/2006/relationships/chart" Target="../charts/chart982.xml"/><Relationship Id="rId331" Type="http://schemas.openxmlformats.org/officeDocument/2006/relationships/chart" Target="../charts/chart330.xml"/><Relationship Id="rId429" Type="http://schemas.openxmlformats.org/officeDocument/2006/relationships/chart" Target="../charts/chart428.xml"/><Relationship Id="rId636" Type="http://schemas.openxmlformats.org/officeDocument/2006/relationships/chart" Target="../charts/chart635.xml"/><Relationship Id="rId843" Type="http://schemas.openxmlformats.org/officeDocument/2006/relationships/chart" Target="../charts/chart842.xml"/><Relationship Id="rId275" Type="http://schemas.openxmlformats.org/officeDocument/2006/relationships/chart" Target="../charts/chart274.xml"/><Relationship Id="rId482" Type="http://schemas.openxmlformats.org/officeDocument/2006/relationships/chart" Target="../charts/chart481.xml"/><Relationship Id="rId703" Type="http://schemas.openxmlformats.org/officeDocument/2006/relationships/chart" Target="../charts/chart702.xml"/><Relationship Id="rId910" Type="http://schemas.openxmlformats.org/officeDocument/2006/relationships/chart" Target="../charts/chart909.xml"/><Relationship Id="rId135" Type="http://schemas.openxmlformats.org/officeDocument/2006/relationships/chart" Target="../charts/chart135.xml"/><Relationship Id="rId342" Type="http://schemas.openxmlformats.org/officeDocument/2006/relationships/chart" Target="../charts/chart341.xml"/><Relationship Id="rId787" Type="http://schemas.openxmlformats.org/officeDocument/2006/relationships/chart" Target="../charts/chart786.xml"/><Relationship Id="rId994" Type="http://schemas.openxmlformats.org/officeDocument/2006/relationships/chart" Target="../charts/chart993.xml"/><Relationship Id="rId202" Type="http://schemas.openxmlformats.org/officeDocument/2006/relationships/chart" Target="../charts/chart202.xml"/><Relationship Id="rId647" Type="http://schemas.openxmlformats.org/officeDocument/2006/relationships/chart" Target="../charts/chart646.xml"/><Relationship Id="rId854" Type="http://schemas.openxmlformats.org/officeDocument/2006/relationships/chart" Target="../charts/chart853.xml"/><Relationship Id="rId286" Type="http://schemas.openxmlformats.org/officeDocument/2006/relationships/chart" Target="../charts/chart285.xml"/><Relationship Id="rId493" Type="http://schemas.openxmlformats.org/officeDocument/2006/relationships/chart" Target="../charts/chart492.xml"/><Relationship Id="rId507" Type="http://schemas.openxmlformats.org/officeDocument/2006/relationships/chart" Target="../charts/chart506.xml"/><Relationship Id="rId714" Type="http://schemas.openxmlformats.org/officeDocument/2006/relationships/chart" Target="../charts/chart713.xml"/><Relationship Id="rId921" Type="http://schemas.openxmlformats.org/officeDocument/2006/relationships/chart" Target="../charts/chart920.xml"/><Relationship Id="rId50" Type="http://schemas.openxmlformats.org/officeDocument/2006/relationships/chart" Target="../charts/chart50.xml"/><Relationship Id="rId146" Type="http://schemas.openxmlformats.org/officeDocument/2006/relationships/chart" Target="../charts/chart146.xml"/><Relationship Id="rId353" Type="http://schemas.openxmlformats.org/officeDocument/2006/relationships/chart" Target="../charts/chart352.xml"/><Relationship Id="rId560" Type="http://schemas.openxmlformats.org/officeDocument/2006/relationships/chart" Target="../charts/chart559.xml"/><Relationship Id="rId798" Type="http://schemas.openxmlformats.org/officeDocument/2006/relationships/chart" Target="../charts/chart797.xml"/><Relationship Id="rId213" Type="http://schemas.openxmlformats.org/officeDocument/2006/relationships/chart" Target="../charts/chart213.xml"/><Relationship Id="rId420" Type="http://schemas.openxmlformats.org/officeDocument/2006/relationships/chart" Target="../charts/chart419.xml"/><Relationship Id="rId658" Type="http://schemas.openxmlformats.org/officeDocument/2006/relationships/chart" Target="../charts/chart657.xml"/><Relationship Id="rId865" Type="http://schemas.openxmlformats.org/officeDocument/2006/relationships/chart" Target="../charts/chart864.xml"/><Relationship Id="rId297" Type="http://schemas.openxmlformats.org/officeDocument/2006/relationships/chart" Target="../charts/chart296.xml"/><Relationship Id="rId518" Type="http://schemas.openxmlformats.org/officeDocument/2006/relationships/chart" Target="../charts/chart517.xml"/><Relationship Id="rId725" Type="http://schemas.openxmlformats.org/officeDocument/2006/relationships/chart" Target="../charts/chart724.xml"/><Relationship Id="rId932" Type="http://schemas.openxmlformats.org/officeDocument/2006/relationships/chart" Target="../charts/chart931.xml"/><Relationship Id="rId157" Type="http://schemas.openxmlformats.org/officeDocument/2006/relationships/chart" Target="../charts/chart157.xml"/><Relationship Id="rId364" Type="http://schemas.openxmlformats.org/officeDocument/2006/relationships/chart" Target="../charts/chart363.xml"/><Relationship Id="rId1008" Type="http://schemas.openxmlformats.org/officeDocument/2006/relationships/chart" Target="../charts/chart1007.xml"/><Relationship Id="rId61" Type="http://schemas.openxmlformats.org/officeDocument/2006/relationships/chart" Target="../charts/chart61.xml"/><Relationship Id="rId571" Type="http://schemas.openxmlformats.org/officeDocument/2006/relationships/chart" Target="../charts/chart570.xml"/><Relationship Id="rId669" Type="http://schemas.openxmlformats.org/officeDocument/2006/relationships/chart" Target="../charts/chart668.xml"/><Relationship Id="rId876" Type="http://schemas.openxmlformats.org/officeDocument/2006/relationships/chart" Target="../charts/chart875.xml"/><Relationship Id="rId19" Type="http://schemas.openxmlformats.org/officeDocument/2006/relationships/chart" Target="../charts/chart19.xml"/><Relationship Id="rId224" Type="http://schemas.openxmlformats.org/officeDocument/2006/relationships/chart" Target="../charts/chart223.xml"/><Relationship Id="rId431" Type="http://schemas.openxmlformats.org/officeDocument/2006/relationships/chart" Target="../charts/chart430.xml"/><Relationship Id="rId529" Type="http://schemas.openxmlformats.org/officeDocument/2006/relationships/chart" Target="../charts/chart528.xml"/><Relationship Id="rId736" Type="http://schemas.openxmlformats.org/officeDocument/2006/relationships/chart" Target="../charts/chart735.xml"/><Relationship Id="rId168" Type="http://schemas.openxmlformats.org/officeDocument/2006/relationships/chart" Target="../charts/chart168.xml"/><Relationship Id="rId943" Type="http://schemas.openxmlformats.org/officeDocument/2006/relationships/chart" Target="../charts/chart942.xml"/><Relationship Id="rId1019" Type="http://schemas.openxmlformats.org/officeDocument/2006/relationships/chart" Target="../charts/chart1018.xml"/><Relationship Id="rId72" Type="http://schemas.openxmlformats.org/officeDocument/2006/relationships/chart" Target="../charts/chart72.xml"/><Relationship Id="rId375" Type="http://schemas.openxmlformats.org/officeDocument/2006/relationships/chart" Target="../charts/chart374.xml"/><Relationship Id="rId582" Type="http://schemas.openxmlformats.org/officeDocument/2006/relationships/chart" Target="../charts/chart581.xml"/><Relationship Id="rId803" Type="http://schemas.openxmlformats.org/officeDocument/2006/relationships/chart" Target="../charts/chart802.xml"/><Relationship Id="rId3" Type="http://schemas.openxmlformats.org/officeDocument/2006/relationships/chart" Target="../charts/chart3.xml"/><Relationship Id="rId235" Type="http://schemas.openxmlformats.org/officeDocument/2006/relationships/chart" Target="../charts/chart234.xml"/><Relationship Id="rId442" Type="http://schemas.openxmlformats.org/officeDocument/2006/relationships/chart" Target="../charts/chart441.xml"/><Relationship Id="rId887" Type="http://schemas.openxmlformats.org/officeDocument/2006/relationships/chart" Target="../charts/chart886.xml"/><Relationship Id="rId302" Type="http://schemas.openxmlformats.org/officeDocument/2006/relationships/chart" Target="../charts/chart301.xml"/><Relationship Id="rId747" Type="http://schemas.openxmlformats.org/officeDocument/2006/relationships/chart" Target="../charts/chart746.xml"/><Relationship Id="rId954" Type="http://schemas.openxmlformats.org/officeDocument/2006/relationships/chart" Target="../charts/chart953.xml"/><Relationship Id="rId83" Type="http://schemas.openxmlformats.org/officeDocument/2006/relationships/chart" Target="../charts/chart83.xml"/><Relationship Id="rId179" Type="http://schemas.openxmlformats.org/officeDocument/2006/relationships/chart" Target="../charts/chart179.xml"/><Relationship Id="rId386" Type="http://schemas.openxmlformats.org/officeDocument/2006/relationships/chart" Target="../charts/chart385.xml"/><Relationship Id="rId593" Type="http://schemas.openxmlformats.org/officeDocument/2006/relationships/chart" Target="../charts/chart592.xml"/><Relationship Id="rId607" Type="http://schemas.openxmlformats.org/officeDocument/2006/relationships/chart" Target="../charts/chart606.xml"/><Relationship Id="rId814" Type="http://schemas.openxmlformats.org/officeDocument/2006/relationships/chart" Target="../charts/chart813.xml"/><Relationship Id="rId246" Type="http://schemas.openxmlformats.org/officeDocument/2006/relationships/chart" Target="../charts/chart245.xml"/><Relationship Id="rId453" Type="http://schemas.openxmlformats.org/officeDocument/2006/relationships/chart" Target="../charts/chart452.xml"/><Relationship Id="rId660" Type="http://schemas.openxmlformats.org/officeDocument/2006/relationships/chart" Target="../charts/chart659.xml"/><Relationship Id="rId898" Type="http://schemas.openxmlformats.org/officeDocument/2006/relationships/chart" Target="../charts/chart897.xml"/><Relationship Id="rId106" Type="http://schemas.openxmlformats.org/officeDocument/2006/relationships/chart" Target="../charts/chart106.xml"/><Relationship Id="rId313" Type="http://schemas.openxmlformats.org/officeDocument/2006/relationships/chart" Target="../charts/chart312.xml"/><Relationship Id="rId758" Type="http://schemas.openxmlformats.org/officeDocument/2006/relationships/chart" Target="../charts/chart757.xml"/><Relationship Id="rId965" Type="http://schemas.openxmlformats.org/officeDocument/2006/relationships/chart" Target="../charts/chart964.xml"/><Relationship Id="rId10" Type="http://schemas.openxmlformats.org/officeDocument/2006/relationships/chart" Target="../charts/chart10.xml"/><Relationship Id="rId94" Type="http://schemas.openxmlformats.org/officeDocument/2006/relationships/chart" Target="../charts/chart94.xml"/><Relationship Id="rId397" Type="http://schemas.openxmlformats.org/officeDocument/2006/relationships/chart" Target="../charts/chart396.xml"/><Relationship Id="rId520" Type="http://schemas.openxmlformats.org/officeDocument/2006/relationships/chart" Target="../charts/chart519.xml"/><Relationship Id="rId618" Type="http://schemas.openxmlformats.org/officeDocument/2006/relationships/chart" Target="../charts/chart617.xml"/><Relationship Id="rId825" Type="http://schemas.openxmlformats.org/officeDocument/2006/relationships/chart" Target="../charts/chart824.xml"/><Relationship Id="rId257" Type="http://schemas.openxmlformats.org/officeDocument/2006/relationships/chart" Target="../charts/chart256.xml"/><Relationship Id="rId464" Type="http://schemas.openxmlformats.org/officeDocument/2006/relationships/chart" Target="../charts/chart463.xml"/><Relationship Id="rId1010" Type="http://schemas.openxmlformats.org/officeDocument/2006/relationships/chart" Target="../charts/chart1009.xml"/><Relationship Id="rId117" Type="http://schemas.openxmlformats.org/officeDocument/2006/relationships/chart" Target="../charts/chart117.xml"/><Relationship Id="rId671" Type="http://schemas.openxmlformats.org/officeDocument/2006/relationships/chart" Target="../charts/chart670.xml"/><Relationship Id="rId769" Type="http://schemas.openxmlformats.org/officeDocument/2006/relationships/chart" Target="../charts/chart768.xml"/><Relationship Id="rId976" Type="http://schemas.openxmlformats.org/officeDocument/2006/relationships/chart" Target="../charts/chart975.xml"/><Relationship Id="rId324" Type="http://schemas.openxmlformats.org/officeDocument/2006/relationships/chart" Target="../charts/chart323.xml"/><Relationship Id="rId531" Type="http://schemas.openxmlformats.org/officeDocument/2006/relationships/chart" Target="../charts/chart530.xml"/><Relationship Id="rId629" Type="http://schemas.openxmlformats.org/officeDocument/2006/relationships/chart" Target="../charts/chart62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76200</xdr:colOff>
      <xdr:row>67</xdr:row>
      <xdr:rowOff>0</xdr:rowOff>
    </xdr:from>
    <xdr:to>
      <xdr:col>14</xdr:col>
      <xdr:colOff>247650</xdr:colOff>
      <xdr:row>67</xdr:row>
      <xdr:rowOff>0</xdr:rowOff>
    </xdr:to>
    <xdr:graphicFrame macro="">
      <xdr:nvGraphicFramePr>
        <xdr:cNvPr id="2" name="Gráfico 105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85725</xdr:colOff>
      <xdr:row>67</xdr:row>
      <xdr:rowOff>0</xdr:rowOff>
    </xdr:from>
    <xdr:to>
      <xdr:col>14</xdr:col>
      <xdr:colOff>247650</xdr:colOff>
      <xdr:row>67</xdr:row>
      <xdr:rowOff>0</xdr:rowOff>
    </xdr:to>
    <xdr:graphicFrame macro="">
      <xdr:nvGraphicFramePr>
        <xdr:cNvPr id="3" name="Gráfico 105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76200</xdr:colOff>
      <xdr:row>67</xdr:row>
      <xdr:rowOff>0</xdr:rowOff>
    </xdr:from>
    <xdr:to>
      <xdr:col>14</xdr:col>
      <xdr:colOff>247650</xdr:colOff>
      <xdr:row>67</xdr:row>
      <xdr:rowOff>0</xdr:rowOff>
    </xdr:to>
    <xdr:graphicFrame macro="">
      <xdr:nvGraphicFramePr>
        <xdr:cNvPr id="4" name="Gráfico 105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85725</xdr:colOff>
      <xdr:row>67</xdr:row>
      <xdr:rowOff>0</xdr:rowOff>
    </xdr:from>
    <xdr:to>
      <xdr:col>14</xdr:col>
      <xdr:colOff>247650</xdr:colOff>
      <xdr:row>67</xdr:row>
      <xdr:rowOff>0</xdr:rowOff>
    </xdr:to>
    <xdr:graphicFrame macro="">
      <xdr:nvGraphicFramePr>
        <xdr:cNvPr id="5" name="Gráfico 105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76200</xdr:colOff>
      <xdr:row>67</xdr:row>
      <xdr:rowOff>0</xdr:rowOff>
    </xdr:from>
    <xdr:to>
      <xdr:col>14</xdr:col>
      <xdr:colOff>247650</xdr:colOff>
      <xdr:row>67</xdr:row>
      <xdr:rowOff>0</xdr:rowOff>
    </xdr:to>
    <xdr:graphicFrame macro="">
      <xdr:nvGraphicFramePr>
        <xdr:cNvPr id="6" name="Gráfico 105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85725</xdr:colOff>
      <xdr:row>67</xdr:row>
      <xdr:rowOff>0</xdr:rowOff>
    </xdr:from>
    <xdr:to>
      <xdr:col>14</xdr:col>
      <xdr:colOff>247650</xdr:colOff>
      <xdr:row>67</xdr:row>
      <xdr:rowOff>0</xdr:rowOff>
    </xdr:to>
    <xdr:graphicFrame macro="">
      <xdr:nvGraphicFramePr>
        <xdr:cNvPr id="7" name="Gráfico 105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6</xdr:col>
      <xdr:colOff>76200</xdr:colOff>
      <xdr:row>67</xdr:row>
      <xdr:rowOff>0</xdr:rowOff>
    </xdr:from>
    <xdr:to>
      <xdr:col>14</xdr:col>
      <xdr:colOff>247650</xdr:colOff>
      <xdr:row>67</xdr:row>
      <xdr:rowOff>0</xdr:rowOff>
    </xdr:to>
    <xdr:graphicFrame macro="">
      <xdr:nvGraphicFramePr>
        <xdr:cNvPr id="8" name="Gráfico 105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6</xdr:col>
      <xdr:colOff>85725</xdr:colOff>
      <xdr:row>67</xdr:row>
      <xdr:rowOff>0</xdr:rowOff>
    </xdr:from>
    <xdr:to>
      <xdr:col>14</xdr:col>
      <xdr:colOff>247650</xdr:colOff>
      <xdr:row>67</xdr:row>
      <xdr:rowOff>0</xdr:rowOff>
    </xdr:to>
    <xdr:graphicFrame macro="">
      <xdr:nvGraphicFramePr>
        <xdr:cNvPr id="9" name="Gráfico 105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6</xdr:col>
      <xdr:colOff>76200</xdr:colOff>
      <xdr:row>67</xdr:row>
      <xdr:rowOff>0</xdr:rowOff>
    </xdr:from>
    <xdr:to>
      <xdr:col>14</xdr:col>
      <xdr:colOff>247650</xdr:colOff>
      <xdr:row>67</xdr:row>
      <xdr:rowOff>0</xdr:rowOff>
    </xdr:to>
    <xdr:graphicFrame macro="">
      <xdr:nvGraphicFramePr>
        <xdr:cNvPr id="10" name="Gráfico 105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6</xdr:col>
      <xdr:colOff>85725</xdr:colOff>
      <xdr:row>67</xdr:row>
      <xdr:rowOff>0</xdr:rowOff>
    </xdr:from>
    <xdr:to>
      <xdr:col>14</xdr:col>
      <xdr:colOff>247650</xdr:colOff>
      <xdr:row>67</xdr:row>
      <xdr:rowOff>0</xdr:rowOff>
    </xdr:to>
    <xdr:graphicFrame macro="">
      <xdr:nvGraphicFramePr>
        <xdr:cNvPr id="11" name="Gráfico 105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6</xdr:col>
      <xdr:colOff>76200</xdr:colOff>
      <xdr:row>68</xdr:row>
      <xdr:rowOff>0</xdr:rowOff>
    </xdr:from>
    <xdr:to>
      <xdr:col>14</xdr:col>
      <xdr:colOff>247650</xdr:colOff>
      <xdr:row>68</xdr:row>
      <xdr:rowOff>0</xdr:rowOff>
    </xdr:to>
    <xdr:graphicFrame macro="">
      <xdr:nvGraphicFramePr>
        <xdr:cNvPr id="12" name="Gráfico 105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6</xdr:col>
      <xdr:colOff>85725</xdr:colOff>
      <xdr:row>68</xdr:row>
      <xdr:rowOff>0</xdr:rowOff>
    </xdr:from>
    <xdr:to>
      <xdr:col>14</xdr:col>
      <xdr:colOff>247650</xdr:colOff>
      <xdr:row>68</xdr:row>
      <xdr:rowOff>0</xdr:rowOff>
    </xdr:to>
    <xdr:graphicFrame macro="">
      <xdr:nvGraphicFramePr>
        <xdr:cNvPr id="13" name="Gráfico 105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6</xdr:col>
      <xdr:colOff>76200</xdr:colOff>
      <xdr:row>68</xdr:row>
      <xdr:rowOff>0</xdr:rowOff>
    </xdr:from>
    <xdr:to>
      <xdr:col>14</xdr:col>
      <xdr:colOff>247650</xdr:colOff>
      <xdr:row>68</xdr:row>
      <xdr:rowOff>0</xdr:rowOff>
    </xdr:to>
    <xdr:graphicFrame macro="">
      <xdr:nvGraphicFramePr>
        <xdr:cNvPr id="14" name="Gráfico 105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6</xdr:col>
      <xdr:colOff>85725</xdr:colOff>
      <xdr:row>68</xdr:row>
      <xdr:rowOff>0</xdr:rowOff>
    </xdr:from>
    <xdr:to>
      <xdr:col>14</xdr:col>
      <xdr:colOff>247650</xdr:colOff>
      <xdr:row>68</xdr:row>
      <xdr:rowOff>0</xdr:rowOff>
    </xdr:to>
    <xdr:graphicFrame macro="">
      <xdr:nvGraphicFramePr>
        <xdr:cNvPr id="15" name="Gráfico 105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6</xdr:col>
      <xdr:colOff>76200</xdr:colOff>
      <xdr:row>68</xdr:row>
      <xdr:rowOff>0</xdr:rowOff>
    </xdr:from>
    <xdr:to>
      <xdr:col>14</xdr:col>
      <xdr:colOff>247650</xdr:colOff>
      <xdr:row>68</xdr:row>
      <xdr:rowOff>0</xdr:rowOff>
    </xdr:to>
    <xdr:graphicFrame macro="">
      <xdr:nvGraphicFramePr>
        <xdr:cNvPr id="16" name="Gráfico 105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6</xdr:col>
      <xdr:colOff>85725</xdr:colOff>
      <xdr:row>68</xdr:row>
      <xdr:rowOff>0</xdr:rowOff>
    </xdr:from>
    <xdr:to>
      <xdr:col>14</xdr:col>
      <xdr:colOff>247650</xdr:colOff>
      <xdr:row>68</xdr:row>
      <xdr:rowOff>0</xdr:rowOff>
    </xdr:to>
    <xdr:graphicFrame macro="">
      <xdr:nvGraphicFramePr>
        <xdr:cNvPr id="17" name="Gráfico 105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6</xdr:col>
      <xdr:colOff>76200</xdr:colOff>
      <xdr:row>68</xdr:row>
      <xdr:rowOff>0</xdr:rowOff>
    </xdr:from>
    <xdr:to>
      <xdr:col>14</xdr:col>
      <xdr:colOff>247650</xdr:colOff>
      <xdr:row>68</xdr:row>
      <xdr:rowOff>0</xdr:rowOff>
    </xdr:to>
    <xdr:graphicFrame macro="">
      <xdr:nvGraphicFramePr>
        <xdr:cNvPr id="18" name="Gráfico 105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6</xdr:col>
      <xdr:colOff>85725</xdr:colOff>
      <xdr:row>68</xdr:row>
      <xdr:rowOff>0</xdr:rowOff>
    </xdr:from>
    <xdr:to>
      <xdr:col>14</xdr:col>
      <xdr:colOff>247650</xdr:colOff>
      <xdr:row>68</xdr:row>
      <xdr:rowOff>0</xdr:rowOff>
    </xdr:to>
    <xdr:graphicFrame macro="">
      <xdr:nvGraphicFramePr>
        <xdr:cNvPr id="19" name="Gráfico 105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6</xdr:col>
      <xdr:colOff>76200</xdr:colOff>
      <xdr:row>68</xdr:row>
      <xdr:rowOff>0</xdr:rowOff>
    </xdr:from>
    <xdr:to>
      <xdr:col>14</xdr:col>
      <xdr:colOff>247650</xdr:colOff>
      <xdr:row>68</xdr:row>
      <xdr:rowOff>0</xdr:rowOff>
    </xdr:to>
    <xdr:graphicFrame macro="">
      <xdr:nvGraphicFramePr>
        <xdr:cNvPr id="20" name="Gráfico 105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6</xdr:col>
      <xdr:colOff>85725</xdr:colOff>
      <xdr:row>68</xdr:row>
      <xdr:rowOff>0</xdr:rowOff>
    </xdr:from>
    <xdr:to>
      <xdr:col>14</xdr:col>
      <xdr:colOff>247650</xdr:colOff>
      <xdr:row>68</xdr:row>
      <xdr:rowOff>0</xdr:rowOff>
    </xdr:to>
    <xdr:graphicFrame macro="">
      <xdr:nvGraphicFramePr>
        <xdr:cNvPr id="21" name="Gráfico 105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6</xdr:col>
      <xdr:colOff>76200</xdr:colOff>
      <xdr:row>68</xdr:row>
      <xdr:rowOff>0</xdr:rowOff>
    </xdr:from>
    <xdr:to>
      <xdr:col>14</xdr:col>
      <xdr:colOff>247650</xdr:colOff>
      <xdr:row>68</xdr:row>
      <xdr:rowOff>0</xdr:rowOff>
    </xdr:to>
    <xdr:graphicFrame macro="">
      <xdr:nvGraphicFramePr>
        <xdr:cNvPr id="22" name="Gráfico 105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6</xdr:col>
      <xdr:colOff>85725</xdr:colOff>
      <xdr:row>68</xdr:row>
      <xdr:rowOff>0</xdr:rowOff>
    </xdr:from>
    <xdr:to>
      <xdr:col>14</xdr:col>
      <xdr:colOff>247650</xdr:colOff>
      <xdr:row>68</xdr:row>
      <xdr:rowOff>0</xdr:rowOff>
    </xdr:to>
    <xdr:graphicFrame macro="">
      <xdr:nvGraphicFramePr>
        <xdr:cNvPr id="23" name="Gráfico 105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6</xdr:col>
      <xdr:colOff>76200</xdr:colOff>
      <xdr:row>68</xdr:row>
      <xdr:rowOff>0</xdr:rowOff>
    </xdr:from>
    <xdr:to>
      <xdr:col>14</xdr:col>
      <xdr:colOff>247650</xdr:colOff>
      <xdr:row>68</xdr:row>
      <xdr:rowOff>0</xdr:rowOff>
    </xdr:to>
    <xdr:graphicFrame macro="">
      <xdr:nvGraphicFramePr>
        <xdr:cNvPr id="24" name="Gráfico 105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6</xdr:col>
      <xdr:colOff>85725</xdr:colOff>
      <xdr:row>68</xdr:row>
      <xdr:rowOff>0</xdr:rowOff>
    </xdr:from>
    <xdr:to>
      <xdr:col>14</xdr:col>
      <xdr:colOff>247650</xdr:colOff>
      <xdr:row>68</xdr:row>
      <xdr:rowOff>0</xdr:rowOff>
    </xdr:to>
    <xdr:graphicFrame macro="">
      <xdr:nvGraphicFramePr>
        <xdr:cNvPr id="25" name="Gráfico 105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6</xdr:col>
      <xdr:colOff>76200</xdr:colOff>
      <xdr:row>68</xdr:row>
      <xdr:rowOff>0</xdr:rowOff>
    </xdr:from>
    <xdr:to>
      <xdr:col>14</xdr:col>
      <xdr:colOff>247650</xdr:colOff>
      <xdr:row>68</xdr:row>
      <xdr:rowOff>0</xdr:rowOff>
    </xdr:to>
    <xdr:graphicFrame macro="">
      <xdr:nvGraphicFramePr>
        <xdr:cNvPr id="26" name="Gráfico 105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6</xdr:col>
      <xdr:colOff>85725</xdr:colOff>
      <xdr:row>68</xdr:row>
      <xdr:rowOff>0</xdr:rowOff>
    </xdr:from>
    <xdr:to>
      <xdr:col>14</xdr:col>
      <xdr:colOff>247650</xdr:colOff>
      <xdr:row>68</xdr:row>
      <xdr:rowOff>0</xdr:rowOff>
    </xdr:to>
    <xdr:graphicFrame macro="">
      <xdr:nvGraphicFramePr>
        <xdr:cNvPr id="27" name="Gráfico 105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6</xdr:col>
      <xdr:colOff>76200</xdr:colOff>
      <xdr:row>68</xdr:row>
      <xdr:rowOff>0</xdr:rowOff>
    </xdr:from>
    <xdr:to>
      <xdr:col>14</xdr:col>
      <xdr:colOff>247650</xdr:colOff>
      <xdr:row>68</xdr:row>
      <xdr:rowOff>0</xdr:rowOff>
    </xdr:to>
    <xdr:graphicFrame macro="">
      <xdr:nvGraphicFramePr>
        <xdr:cNvPr id="28" name="Gráfico 105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6</xdr:col>
      <xdr:colOff>85725</xdr:colOff>
      <xdr:row>68</xdr:row>
      <xdr:rowOff>0</xdr:rowOff>
    </xdr:from>
    <xdr:to>
      <xdr:col>14</xdr:col>
      <xdr:colOff>247650</xdr:colOff>
      <xdr:row>68</xdr:row>
      <xdr:rowOff>0</xdr:rowOff>
    </xdr:to>
    <xdr:graphicFrame macro="">
      <xdr:nvGraphicFramePr>
        <xdr:cNvPr id="29" name="Gráfico 105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6</xdr:col>
      <xdr:colOff>76200</xdr:colOff>
      <xdr:row>68</xdr:row>
      <xdr:rowOff>0</xdr:rowOff>
    </xdr:from>
    <xdr:to>
      <xdr:col>14</xdr:col>
      <xdr:colOff>247650</xdr:colOff>
      <xdr:row>68</xdr:row>
      <xdr:rowOff>0</xdr:rowOff>
    </xdr:to>
    <xdr:graphicFrame macro="">
      <xdr:nvGraphicFramePr>
        <xdr:cNvPr id="30" name="Gráfico 105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6</xdr:col>
      <xdr:colOff>85725</xdr:colOff>
      <xdr:row>68</xdr:row>
      <xdr:rowOff>0</xdr:rowOff>
    </xdr:from>
    <xdr:to>
      <xdr:col>14</xdr:col>
      <xdr:colOff>247650</xdr:colOff>
      <xdr:row>68</xdr:row>
      <xdr:rowOff>0</xdr:rowOff>
    </xdr:to>
    <xdr:graphicFrame macro="">
      <xdr:nvGraphicFramePr>
        <xdr:cNvPr id="31" name="Gráfico 105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>
    <xdr:from>
      <xdr:col>6</xdr:col>
      <xdr:colOff>76200</xdr:colOff>
      <xdr:row>68</xdr:row>
      <xdr:rowOff>0</xdr:rowOff>
    </xdr:from>
    <xdr:to>
      <xdr:col>14</xdr:col>
      <xdr:colOff>247650</xdr:colOff>
      <xdr:row>68</xdr:row>
      <xdr:rowOff>0</xdr:rowOff>
    </xdr:to>
    <xdr:graphicFrame macro="">
      <xdr:nvGraphicFramePr>
        <xdr:cNvPr id="32" name="Gráfico 105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  <xdr:twoCellAnchor>
    <xdr:from>
      <xdr:col>6</xdr:col>
      <xdr:colOff>85725</xdr:colOff>
      <xdr:row>68</xdr:row>
      <xdr:rowOff>0</xdr:rowOff>
    </xdr:from>
    <xdr:to>
      <xdr:col>14</xdr:col>
      <xdr:colOff>247650</xdr:colOff>
      <xdr:row>68</xdr:row>
      <xdr:rowOff>0</xdr:rowOff>
    </xdr:to>
    <xdr:graphicFrame macro="">
      <xdr:nvGraphicFramePr>
        <xdr:cNvPr id="33" name="Gráfico 105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  <xdr:twoCellAnchor>
    <xdr:from>
      <xdr:col>6</xdr:col>
      <xdr:colOff>76200</xdr:colOff>
      <xdr:row>68</xdr:row>
      <xdr:rowOff>0</xdr:rowOff>
    </xdr:from>
    <xdr:to>
      <xdr:col>14</xdr:col>
      <xdr:colOff>247650</xdr:colOff>
      <xdr:row>68</xdr:row>
      <xdr:rowOff>0</xdr:rowOff>
    </xdr:to>
    <xdr:graphicFrame macro="">
      <xdr:nvGraphicFramePr>
        <xdr:cNvPr id="34" name="Gráfico 105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twoCellAnchor>
  <xdr:twoCellAnchor>
    <xdr:from>
      <xdr:col>6</xdr:col>
      <xdr:colOff>85725</xdr:colOff>
      <xdr:row>68</xdr:row>
      <xdr:rowOff>0</xdr:rowOff>
    </xdr:from>
    <xdr:to>
      <xdr:col>14</xdr:col>
      <xdr:colOff>247650</xdr:colOff>
      <xdr:row>68</xdr:row>
      <xdr:rowOff>0</xdr:rowOff>
    </xdr:to>
    <xdr:graphicFrame macro="">
      <xdr:nvGraphicFramePr>
        <xdr:cNvPr id="35" name="Gráfico 105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"/>
        </a:graphicData>
      </a:graphic>
    </xdr:graphicFrame>
    <xdr:clientData/>
  </xdr:twoCellAnchor>
  <xdr:twoCellAnchor>
    <xdr:from>
      <xdr:col>6</xdr:col>
      <xdr:colOff>76200</xdr:colOff>
      <xdr:row>68</xdr:row>
      <xdr:rowOff>0</xdr:rowOff>
    </xdr:from>
    <xdr:to>
      <xdr:col>14</xdr:col>
      <xdr:colOff>247650</xdr:colOff>
      <xdr:row>68</xdr:row>
      <xdr:rowOff>0</xdr:rowOff>
    </xdr:to>
    <xdr:graphicFrame macro="">
      <xdr:nvGraphicFramePr>
        <xdr:cNvPr id="36" name="Gráfico 105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"/>
        </a:graphicData>
      </a:graphic>
    </xdr:graphicFrame>
    <xdr:clientData/>
  </xdr:twoCellAnchor>
  <xdr:twoCellAnchor>
    <xdr:from>
      <xdr:col>6</xdr:col>
      <xdr:colOff>85725</xdr:colOff>
      <xdr:row>68</xdr:row>
      <xdr:rowOff>0</xdr:rowOff>
    </xdr:from>
    <xdr:to>
      <xdr:col>14</xdr:col>
      <xdr:colOff>247650</xdr:colOff>
      <xdr:row>68</xdr:row>
      <xdr:rowOff>0</xdr:rowOff>
    </xdr:to>
    <xdr:graphicFrame macro="">
      <xdr:nvGraphicFramePr>
        <xdr:cNvPr id="37" name="Gráfico 105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"/>
        </a:graphicData>
      </a:graphic>
    </xdr:graphicFrame>
    <xdr:clientData/>
  </xdr:twoCellAnchor>
  <xdr:twoCellAnchor>
    <xdr:from>
      <xdr:col>6</xdr:col>
      <xdr:colOff>76200</xdr:colOff>
      <xdr:row>68</xdr:row>
      <xdr:rowOff>0</xdr:rowOff>
    </xdr:from>
    <xdr:to>
      <xdr:col>14</xdr:col>
      <xdr:colOff>247650</xdr:colOff>
      <xdr:row>68</xdr:row>
      <xdr:rowOff>0</xdr:rowOff>
    </xdr:to>
    <xdr:graphicFrame macro="">
      <xdr:nvGraphicFramePr>
        <xdr:cNvPr id="38" name="Gráfico 105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7"/>
        </a:graphicData>
      </a:graphic>
    </xdr:graphicFrame>
    <xdr:clientData/>
  </xdr:twoCellAnchor>
  <xdr:twoCellAnchor>
    <xdr:from>
      <xdr:col>6</xdr:col>
      <xdr:colOff>85725</xdr:colOff>
      <xdr:row>68</xdr:row>
      <xdr:rowOff>0</xdr:rowOff>
    </xdr:from>
    <xdr:to>
      <xdr:col>14</xdr:col>
      <xdr:colOff>247650</xdr:colOff>
      <xdr:row>68</xdr:row>
      <xdr:rowOff>0</xdr:rowOff>
    </xdr:to>
    <xdr:graphicFrame macro="">
      <xdr:nvGraphicFramePr>
        <xdr:cNvPr id="39" name="Gráfico 105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8"/>
        </a:graphicData>
      </a:graphic>
    </xdr:graphicFrame>
    <xdr:clientData/>
  </xdr:twoCellAnchor>
  <xdr:twoCellAnchor>
    <xdr:from>
      <xdr:col>6</xdr:col>
      <xdr:colOff>76200</xdr:colOff>
      <xdr:row>68</xdr:row>
      <xdr:rowOff>0</xdr:rowOff>
    </xdr:from>
    <xdr:to>
      <xdr:col>14</xdr:col>
      <xdr:colOff>247650</xdr:colOff>
      <xdr:row>68</xdr:row>
      <xdr:rowOff>0</xdr:rowOff>
    </xdr:to>
    <xdr:graphicFrame macro="">
      <xdr:nvGraphicFramePr>
        <xdr:cNvPr id="40" name="Gráfico 105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9"/>
        </a:graphicData>
      </a:graphic>
    </xdr:graphicFrame>
    <xdr:clientData/>
  </xdr:twoCellAnchor>
  <xdr:twoCellAnchor>
    <xdr:from>
      <xdr:col>6</xdr:col>
      <xdr:colOff>85725</xdr:colOff>
      <xdr:row>68</xdr:row>
      <xdr:rowOff>0</xdr:rowOff>
    </xdr:from>
    <xdr:to>
      <xdr:col>14</xdr:col>
      <xdr:colOff>247650</xdr:colOff>
      <xdr:row>68</xdr:row>
      <xdr:rowOff>0</xdr:rowOff>
    </xdr:to>
    <xdr:graphicFrame macro="">
      <xdr:nvGraphicFramePr>
        <xdr:cNvPr id="41" name="Gráfico 105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0"/>
        </a:graphicData>
      </a:graphic>
    </xdr:graphicFrame>
    <xdr:clientData/>
  </xdr:twoCellAnchor>
  <xdr:twoCellAnchor>
    <xdr:from>
      <xdr:col>6</xdr:col>
      <xdr:colOff>76200</xdr:colOff>
      <xdr:row>68</xdr:row>
      <xdr:rowOff>0</xdr:rowOff>
    </xdr:from>
    <xdr:to>
      <xdr:col>14</xdr:col>
      <xdr:colOff>247650</xdr:colOff>
      <xdr:row>68</xdr:row>
      <xdr:rowOff>0</xdr:rowOff>
    </xdr:to>
    <xdr:graphicFrame macro="">
      <xdr:nvGraphicFramePr>
        <xdr:cNvPr id="42" name="Gráfico 105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1"/>
        </a:graphicData>
      </a:graphic>
    </xdr:graphicFrame>
    <xdr:clientData/>
  </xdr:twoCellAnchor>
  <xdr:twoCellAnchor>
    <xdr:from>
      <xdr:col>6</xdr:col>
      <xdr:colOff>85725</xdr:colOff>
      <xdr:row>68</xdr:row>
      <xdr:rowOff>0</xdr:rowOff>
    </xdr:from>
    <xdr:to>
      <xdr:col>14</xdr:col>
      <xdr:colOff>247650</xdr:colOff>
      <xdr:row>68</xdr:row>
      <xdr:rowOff>0</xdr:rowOff>
    </xdr:to>
    <xdr:graphicFrame macro="">
      <xdr:nvGraphicFramePr>
        <xdr:cNvPr id="43" name="Gráfico 105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2"/>
        </a:graphicData>
      </a:graphic>
    </xdr:graphicFrame>
    <xdr:clientData/>
  </xdr:twoCellAnchor>
  <xdr:twoCellAnchor>
    <xdr:from>
      <xdr:col>6</xdr:col>
      <xdr:colOff>76200</xdr:colOff>
      <xdr:row>68</xdr:row>
      <xdr:rowOff>0</xdr:rowOff>
    </xdr:from>
    <xdr:to>
      <xdr:col>14</xdr:col>
      <xdr:colOff>247650</xdr:colOff>
      <xdr:row>68</xdr:row>
      <xdr:rowOff>0</xdr:rowOff>
    </xdr:to>
    <xdr:graphicFrame macro="">
      <xdr:nvGraphicFramePr>
        <xdr:cNvPr id="44" name="Gráfico 105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3"/>
        </a:graphicData>
      </a:graphic>
    </xdr:graphicFrame>
    <xdr:clientData/>
  </xdr:twoCellAnchor>
  <xdr:twoCellAnchor>
    <xdr:from>
      <xdr:col>6</xdr:col>
      <xdr:colOff>85725</xdr:colOff>
      <xdr:row>68</xdr:row>
      <xdr:rowOff>0</xdr:rowOff>
    </xdr:from>
    <xdr:to>
      <xdr:col>14</xdr:col>
      <xdr:colOff>247650</xdr:colOff>
      <xdr:row>68</xdr:row>
      <xdr:rowOff>0</xdr:rowOff>
    </xdr:to>
    <xdr:graphicFrame macro="">
      <xdr:nvGraphicFramePr>
        <xdr:cNvPr id="45" name="Gráfico 105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4"/>
        </a:graphicData>
      </a:graphic>
    </xdr:graphicFrame>
    <xdr:clientData/>
  </xdr:twoCellAnchor>
  <xdr:twoCellAnchor>
    <xdr:from>
      <xdr:col>6</xdr:col>
      <xdr:colOff>76200</xdr:colOff>
      <xdr:row>68</xdr:row>
      <xdr:rowOff>0</xdr:rowOff>
    </xdr:from>
    <xdr:to>
      <xdr:col>14</xdr:col>
      <xdr:colOff>247650</xdr:colOff>
      <xdr:row>68</xdr:row>
      <xdr:rowOff>0</xdr:rowOff>
    </xdr:to>
    <xdr:graphicFrame macro="">
      <xdr:nvGraphicFramePr>
        <xdr:cNvPr id="46" name="Gráfico 105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5"/>
        </a:graphicData>
      </a:graphic>
    </xdr:graphicFrame>
    <xdr:clientData/>
  </xdr:twoCellAnchor>
  <xdr:twoCellAnchor>
    <xdr:from>
      <xdr:col>6</xdr:col>
      <xdr:colOff>85725</xdr:colOff>
      <xdr:row>68</xdr:row>
      <xdr:rowOff>0</xdr:rowOff>
    </xdr:from>
    <xdr:to>
      <xdr:col>14</xdr:col>
      <xdr:colOff>247650</xdr:colOff>
      <xdr:row>68</xdr:row>
      <xdr:rowOff>0</xdr:rowOff>
    </xdr:to>
    <xdr:graphicFrame macro="">
      <xdr:nvGraphicFramePr>
        <xdr:cNvPr id="47" name="Gráfico 105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6"/>
        </a:graphicData>
      </a:graphic>
    </xdr:graphicFrame>
    <xdr:clientData/>
  </xdr:twoCellAnchor>
  <xdr:twoCellAnchor>
    <xdr:from>
      <xdr:col>6</xdr:col>
      <xdr:colOff>76200</xdr:colOff>
      <xdr:row>68</xdr:row>
      <xdr:rowOff>0</xdr:rowOff>
    </xdr:from>
    <xdr:to>
      <xdr:col>14</xdr:col>
      <xdr:colOff>247650</xdr:colOff>
      <xdr:row>68</xdr:row>
      <xdr:rowOff>0</xdr:rowOff>
    </xdr:to>
    <xdr:graphicFrame macro="">
      <xdr:nvGraphicFramePr>
        <xdr:cNvPr id="48" name="Gráfico 105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7"/>
        </a:graphicData>
      </a:graphic>
    </xdr:graphicFrame>
    <xdr:clientData/>
  </xdr:twoCellAnchor>
  <xdr:twoCellAnchor>
    <xdr:from>
      <xdr:col>6</xdr:col>
      <xdr:colOff>85725</xdr:colOff>
      <xdr:row>68</xdr:row>
      <xdr:rowOff>0</xdr:rowOff>
    </xdr:from>
    <xdr:to>
      <xdr:col>14</xdr:col>
      <xdr:colOff>247650</xdr:colOff>
      <xdr:row>68</xdr:row>
      <xdr:rowOff>0</xdr:rowOff>
    </xdr:to>
    <xdr:graphicFrame macro="">
      <xdr:nvGraphicFramePr>
        <xdr:cNvPr id="49" name="Gráfico 105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8"/>
        </a:graphicData>
      </a:graphic>
    </xdr:graphicFrame>
    <xdr:clientData/>
  </xdr:twoCellAnchor>
  <xdr:twoCellAnchor>
    <xdr:from>
      <xdr:col>6</xdr:col>
      <xdr:colOff>76200</xdr:colOff>
      <xdr:row>68</xdr:row>
      <xdr:rowOff>0</xdr:rowOff>
    </xdr:from>
    <xdr:to>
      <xdr:col>14</xdr:col>
      <xdr:colOff>247650</xdr:colOff>
      <xdr:row>68</xdr:row>
      <xdr:rowOff>0</xdr:rowOff>
    </xdr:to>
    <xdr:graphicFrame macro="">
      <xdr:nvGraphicFramePr>
        <xdr:cNvPr id="50" name="Gráfico 105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9"/>
        </a:graphicData>
      </a:graphic>
    </xdr:graphicFrame>
    <xdr:clientData/>
  </xdr:twoCellAnchor>
  <xdr:twoCellAnchor>
    <xdr:from>
      <xdr:col>6</xdr:col>
      <xdr:colOff>85725</xdr:colOff>
      <xdr:row>68</xdr:row>
      <xdr:rowOff>0</xdr:rowOff>
    </xdr:from>
    <xdr:to>
      <xdr:col>14</xdr:col>
      <xdr:colOff>247650</xdr:colOff>
      <xdr:row>68</xdr:row>
      <xdr:rowOff>0</xdr:rowOff>
    </xdr:to>
    <xdr:graphicFrame macro="">
      <xdr:nvGraphicFramePr>
        <xdr:cNvPr id="51" name="Gráfico 105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0"/>
        </a:graphicData>
      </a:graphic>
    </xdr:graphicFrame>
    <xdr:clientData/>
  </xdr:twoCellAnchor>
  <xdr:twoCellAnchor>
    <xdr:from>
      <xdr:col>6</xdr:col>
      <xdr:colOff>76200</xdr:colOff>
      <xdr:row>68</xdr:row>
      <xdr:rowOff>0</xdr:rowOff>
    </xdr:from>
    <xdr:to>
      <xdr:col>14</xdr:col>
      <xdr:colOff>247650</xdr:colOff>
      <xdr:row>68</xdr:row>
      <xdr:rowOff>0</xdr:rowOff>
    </xdr:to>
    <xdr:graphicFrame macro="">
      <xdr:nvGraphicFramePr>
        <xdr:cNvPr id="52" name="Gráfico 105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1"/>
        </a:graphicData>
      </a:graphic>
    </xdr:graphicFrame>
    <xdr:clientData/>
  </xdr:twoCellAnchor>
  <xdr:twoCellAnchor>
    <xdr:from>
      <xdr:col>6</xdr:col>
      <xdr:colOff>85725</xdr:colOff>
      <xdr:row>68</xdr:row>
      <xdr:rowOff>0</xdr:rowOff>
    </xdr:from>
    <xdr:to>
      <xdr:col>14</xdr:col>
      <xdr:colOff>247650</xdr:colOff>
      <xdr:row>68</xdr:row>
      <xdr:rowOff>0</xdr:rowOff>
    </xdr:to>
    <xdr:graphicFrame macro="">
      <xdr:nvGraphicFramePr>
        <xdr:cNvPr id="53" name="Gráfico 105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2"/>
        </a:graphicData>
      </a:graphic>
    </xdr:graphicFrame>
    <xdr:clientData/>
  </xdr:twoCellAnchor>
  <xdr:twoCellAnchor>
    <xdr:from>
      <xdr:col>6</xdr:col>
      <xdr:colOff>76200</xdr:colOff>
      <xdr:row>68</xdr:row>
      <xdr:rowOff>0</xdr:rowOff>
    </xdr:from>
    <xdr:to>
      <xdr:col>14</xdr:col>
      <xdr:colOff>247650</xdr:colOff>
      <xdr:row>68</xdr:row>
      <xdr:rowOff>0</xdr:rowOff>
    </xdr:to>
    <xdr:graphicFrame macro="">
      <xdr:nvGraphicFramePr>
        <xdr:cNvPr id="54" name="Gráfico 105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3"/>
        </a:graphicData>
      </a:graphic>
    </xdr:graphicFrame>
    <xdr:clientData/>
  </xdr:twoCellAnchor>
  <xdr:twoCellAnchor>
    <xdr:from>
      <xdr:col>6</xdr:col>
      <xdr:colOff>85725</xdr:colOff>
      <xdr:row>68</xdr:row>
      <xdr:rowOff>0</xdr:rowOff>
    </xdr:from>
    <xdr:to>
      <xdr:col>14</xdr:col>
      <xdr:colOff>247650</xdr:colOff>
      <xdr:row>68</xdr:row>
      <xdr:rowOff>0</xdr:rowOff>
    </xdr:to>
    <xdr:graphicFrame macro="">
      <xdr:nvGraphicFramePr>
        <xdr:cNvPr id="55" name="Gráfico 105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4"/>
        </a:graphicData>
      </a:graphic>
    </xdr:graphicFrame>
    <xdr:clientData/>
  </xdr:twoCellAnchor>
  <xdr:twoCellAnchor>
    <xdr:from>
      <xdr:col>6</xdr:col>
      <xdr:colOff>76200</xdr:colOff>
      <xdr:row>68</xdr:row>
      <xdr:rowOff>0</xdr:rowOff>
    </xdr:from>
    <xdr:to>
      <xdr:col>14</xdr:col>
      <xdr:colOff>247650</xdr:colOff>
      <xdr:row>68</xdr:row>
      <xdr:rowOff>0</xdr:rowOff>
    </xdr:to>
    <xdr:graphicFrame macro="">
      <xdr:nvGraphicFramePr>
        <xdr:cNvPr id="56" name="Gráfico 105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5"/>
        </a:graphicData>
      </a:graphic>
    </xdr:graphicFrame>
    <xdr:clientData/>
  </xdr:twoCellAnchor>
  <xdr:twoCellAnchor>
    <xdr:from>
      <xdr:col>6</xdr:col>
      <xdr:colOff>85725</xdr:colOff>
      <xdr:row>68</xdr:row>
      <xdr:rowOff>0</xdr:rowOff>
    </xdr:from>
    <xdr:to>
      <xdr:col>14</xdr:col>
      <xdr:colOff>247650</xdr:colOff>
      <xdr:row>68</xdr:row>
      <xdr:rowOff>0</xdr:rowOff>
    </xdr:to>
    <xdr:graphicFrame macro="">
      <xdr:nvGraphicFramePr>
        <xdr:cNvPr id="57" name="Gráfico 105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6"/>
        </a:graphicData>
      </a:graphic>
    </xdr:graphicFrame>
    <xdr:clientData/>
  </xdr:twoCellAnchor>
  <xdr:twoCellAnchor>
    <xdr:from>
      <xdr:col>6</xdr:col>
      <xdr:colOff>76200</xdr:colOff>
      <xdr:row>68</xdr:row>
      <xdr:rowOff>0</xdr:rowOff>
    </xdr:from>
    <xdr:to>
      <xdr:col>14</xdr:col>
      <xdr:colOff>247650</xdr:colOff>
      <xdr:row>68</xdr:row>
      <xdr:rowOff>0</xdr:rowOff>
    </xdr:to>
    <xdr:graphicFrame macro="">
      <xdr:nvGraphicFramePr>
        <xdr:cNvPr id="58" name="Gráfico 105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7"/>
        </a:graphicData>
      </a:graphic>
    </xdr:graphicFrame>
    <xdr:clientData/>
  </xdr:twoCellAnchor>
  <xdr:twoCellAnchor>
    <xdr:from>
      <xdr:col>6</xdr:col>
      <xdr:colOff>85725</xdr:colOff>
      <xdr:row>68</xdr:row>
      <xdr:rowOff>0</xdr:rowOff>
    </xdr:from>
    <xdr:to>
      <xdr:col>14</xdr:col>
      <xdr:colOff>247650</xdr:colOff>
      <xdr:row>68</xdr:row>
      <xdr:rowOff>0</xdr:rowOff>
    </xdr:to>
    <xdr:graphicFrame macro="">
      <xdr:nvGraphicFramePr>
        <xdr:cNvPr id="59" name="Gráfico 105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8"/>
        </a:graphicData>
      </a:graphic>
    </xdr:graphicFrame>
    <xdr:clientData/>
  </xdr:twoCellAnchor>
  <xdr:twoCellAnchor>
    <xdr:from>
      <xdr:col>6</xdr:col>
      <xdr:colOff>76200</xdr:colOff>
      <xdr:row>68</xdr:row>
      <xdr:rowOff>0</xdr:rowOff>
    </xdr:from>
    <xdr:to>
      <xdr:col>14</xdr:col>
      <xdr:colOff>247650</xdr:colOff>
      <xdr:row>68</xdr:row>
      <xdr:rowOff>0</xdr:rowOff>
    </xdr:to>
    <xdr:graphicFrame macro="">
      <xdr:nvGraphicFramePr>
        <xdr:cNvPr id="60" name="Gráfico 105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9"/>
        </a:graphicData>
      </a:graphic>
    </xdr:graphicFrame>
    <xdr:clientData/>
  </xdr:twoCellAnchor>
  <xdr:twoCellAnchor>
    <xdr:from>
      <xdr:col>6</xdr:col>
      <xdr:colOff>85725</xdr:colOff>
      <xdr:row>68</xdr:row>
      <xdr:rowOff>0</xdr:rowOff>
    </xdr:from>
    <xdr:to>
      <xdr:col>14</xdr:col>
      <xdr:colOff>247650</xdr:colOff>
      <xdr:row>68</xdr:row>
      <xdr:rowOff>0</xdr:rowOff>
    </xdr:to>
    <xdr:graphicFrame macro="">
      <xdr:nvGraphicFramePr>
        <xdr:cNvPr id="61" name="Gráfico 105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0"/>
        </a:graphicData>
      </a:graphic>
    </xdr:graphicFrame>
    <xdr:clientData/>
  </xdr:twoCellAnchor>
  <xdr:twoCellAnchor>
    <xdr:from>
      <xdr:col>6</xdr:col>
      <xdr:colOff>76200</xdr:colOff>
      <xdr:row>127</xdr:row>
      <xdr:rowOff>0</xdr:rowOff>
    </xdr:from>
    <xdr:to>
      <xdr:col>14</xdr:col>
      <xdr:colOff>247650</xdr:colOff>
      <xdr:row>127</xdr:row>
      <xdr:rowOff>0</xdr:rowOff>
    </xdr:to>
    <xdr:graphicFrame macro="">
      <xdr:nvGraphicFramePr>
        <xdr:cNvPr id="6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1"/>
        </a:graphicData>
      </a:graphic>
    </xdr:graphicFrame>
    <xdr:clientData/>
  </xdr:twoCellAnchor>
  <xdr:twoCellAnchor>
    <xdr:from>
      <xdr:col>6</xdr:col>
      <xdr:colOff>85725</xdr:colOff>
      <xdr:row>127</xdr:row>
      <xdr:rowOff>0</xdr:rowOff>
    </xdr:from>
    <xdr:to>
      <xdr:col>14</xdr:col>
      <xdr:colOff>247650</xdr:colOff>
      <xdr:row>127</xdr:row>
      <xdr:rowOff>0</xdr:rowOff>
    </xdr:to>
    <xdr:graphicFrame macro="">
      <xdr:nvGraphicFramePr>
        <xdr:cNvPr id="6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2"/>
        </a:graphicData>
      </a:graphic>
    </xdr:graphicFrame>
    <xdr:clientData/>
  </xdr:twoCellAnchor>
  <xdr:twoCellAnchor>
    <xdr:from>
      <xdr:col>6</xdr:col>
      <xdr:colOff>76200</xdr:colOff>
      <xdr:row>75</xdr:row>
      <xdr:rowOff>0</xdr:rowOff>
    </xdr:from>
    <xdr:to>
      <xdr:col>14</xdr:col>
      <xdr:colOff>247650</xdr:colOff>
      <xdr:row>75</xdr:row>
      <xdr:rowOff>0</xdr:rowOff>
    </xdr:to>
    <xdr:graphicFrame macro="">
      <xdr:nvGraphicFramePr>
        <xdr:cNvPr id="64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3"/>
        </a:graphicData>
      </a:graphic>
    </xdr:graphicFrame>
    <xdr:clientData/>
  </xdr:twoCellAnchor>
  <xdr:twoCellAnchor>
    <xdr:from>
      <xdr:col>6</xdr:col>
      <xdr:colOff>85725</xdr:colOff>
      <xdr:row>75</xdr:row>
      <xdr:rowOff>0</xdr:rowOff>
    </xdr:from>
    <xdr:to>
      <xdr:col>14</xdr:col>
      <xdr:colOff>247650</xdr:colOff>
      <xdr:row>75</xdr:row>
      <xdr:rowOff>0</xdr:rowOff>
    </xdr:to>
    <xdr:graphicFrame macro="">
      <xdr:nvGraphicFramePr>
        <xdr:cNvPr id="65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4"/>
        </a:graphicData>
      </a:graphic>
    </xdr:graphicFrame>
    <xdr:clientData/>
  </xdr:twoCellAnchor>
  <xdr:twoCellAnchor>
    <xdr:from>
      <xdr:col>6</xdr:col>
      <xdr:colOff>76200</xdr:colOff>
      <xdr:row>75</xdr:row>
      <xdr:rowOff>0</xdr:rowOff>
    </xdr:from>
    <xdr:to>
      <xdr:col>14</xdr:col>
      <xdr:colOff>247650</xdr:colOff>
      <xdr:row>75</xdr:row>
      <xdr:rowOff>0</xdr:rowOff>
    </xdr:to>
    <xdr:graphicFrame macro="">
      <xdr:nvGraphicFramePr>
        <xdr:cNvPr id="66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5"/>
        </a:graphicData>
      </a:graphic>
    </xdr:graphicFrame>
    <xdr:clientData/>
  </xdr:twoCellAnchor>
  <xdr:twoCellAnchor>
    <xdr:from>
      <xdr:col>6</xdr:col>
      <xdr:colOff>85725</xdr:colOff>
      <xdr:row>75</xdr:row>
      <xdr:rowOff>0</xdr:rowOff>
    </xdr:from>
    <xdr:to>
      <xdr:col>14</xdr:col>
      <xdr:colOff>247650</xdr:colOff>
      <xdr:row>75</xdr:row>
      <xdr:rowOff>0</xdr:rowOff>
    </xdr:to>
    <xdr:graphicFrame macro="">
      <xdr:nvGraphicFramePr>
        <xdr:cNvPr id="67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6"/>
        </a:graphicData>
      </a:graphic>
    </xdr:graphicFrame>
    <xdr:clientData/>
  </xdr:twoCellAnchor>
  <xdr:twoCellAnchor>
    <xdr:from>
      <xdr:col>6</xdr:col>
      <xdr:colOff>76200</xdr:colOff>
      <xdr:row>75</xdr:row>
      <xdr:rowOff>0</xdr:rowOff>
    </xdr:from>
    <xdr:to>
      <xdr:col>14</xdr:col>
      <xdr:colOff>247650</xdr:colOff>
      <xdr:row>75</xdr:row>
      <xdr:rowOff>0</xdr:rowOff>
    </xdr:to>
    <xdr:graphicFrame macro="">
      <xdr:nvGraphicFramePr>
        <xdr:cNvPr id="68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7"/>
        </a:graphicData>
      </a:graphic>
    </xdr:graphicFrame>
    <xdr:clientData/>
  </xdr:twoCellAnchor>
  <xdr:twoCellAnchor>
    <xdr:from>
      <xdr:col>6</xdr:col>
      <xdr:colOff>85725</xdr:colOff>
      <xdr:row>75</xdr:row>
      <xdr:rowOff>0</xdr:rowOff>
    </xdr:from>
    <xdr:to>
      <xdr:col>14</xdr:col>
      <xdr:colOff>247650</xdr:colOff>
      <xdr:row>75</xdr:row>
      <xdr:rowOff>0</xdr:rowOff>
    </xdr:to>
    <xdr:graphicFrame macro="">
      <xdr:nvGraphicFramePr>
        <xdr:cNvPr id="69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8"/>
        </a:graphicData>
      </a:graphic>
    </xdr:graphicFrame>
    <xdr:clientData/>
  </xdr:twoCellAnchor>
  <xdr:twoCellAnchor>
    <xdr:from>
      <xdr:col>6</xdr:col>
      <xdr:colOff>76200</xdr:colOff>
      <xdr:row>75</xdr:row>
      <xdr:rowOff>0</xdr:rowOff>
    </xdr:from>
    <xdr:to>
      <xdr:col>14</xdr:col>
      <xdr:colOff>247650</xdr:colOff>
      <xdr:row>75</xdr:row>
      <xdr:rowOff>0</xdr:rowOff>
    </xdr:to>
    <xdr:graphicFrame macro="">
      <xdr:nvGraphicFramePr>
        <xdr:cNvPr id="70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9"/>
        </a:graphicData>
      </a:graphic>
    </xdr:graphicFrame>
    <xdr:clientData/>
  </xdr:twoCellAnchor>
  <xdr:twoCellAnchor>
    <xdr:from>
      <xdr:col>6</xdr:col>
      <xdr:colOff>85725</xdr:colOff>
      <xdr:row>75</xdr:row>
      <xdr:rowOff>0</xdr:rowOff>
    </xdr:from>
    <xdr:to>
      <xdr:col>14</xdr:col>
      <xdr:colOff>247650</xdr:colOff>
      <xdr:row>75</xdr:row>
      <xdr:rowOff>0</xdr:rowOff>
    </xdr:to>
    <xdr:graphicFrame macro="">
      <xdr:nvGraphicFramePr>
        <xdr:cNvPr id="71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0"/>
        </a:graphicData>
      </a:graphic>
    </xdr:graphicFrame>
    <xdr:clientData/>
  </xdr:twoCellAnchor>
  <xdr:twoCellAnchor>
    <xdr:from>
      <xdr:col>6</xdr:col>
      <xdr:colOff>76200</xdr:colOff>
      <xdr:row>127</xdr:row>
      <xdr:rowOff>0</xdr:rowOff>
    </xdr:from>
    <xdr:to>
      <xdr:col>14</xdr:col>
      <xdr:colOff>247650</xdr:colOff>
      <xdr:row>127</xdr:row>
      <xdr:rowOff>0</xdr:rowOff>
    </xdr:to>
    <xdr:graphicFrame macro="">
      <xdr:nvGraphicFramePr>
        <xdr:cNvPr id="7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1"/>
        </a:graphicData>
      </a:graphic>
    </xdr:graphicFrame>
    <xdr:clientData/>
  </xdr:twoCellAnchor>
  <xdr:twoCellAnchor>
    <xdr:from>
      <xdr:col>6</xdr:col>
      <xdr:colOff>85725</xdr:colOff>
      <xdr:row>127</xdr:row>
      <xdr:rowOff>0</xdr:rowOff>
    </xdr:from>
    <xdr:to>
      <xdr:col>14</xdr:col>
      <xdr:colOff>247650</xdr:colOff>
      <xdr:row>127</xdr:row>
      <xdr:rowOff>0</xdr:rowOff>
    </xdr:to>
    <xdr:graphicFrame macro="">
      <xdr:nvGraphicFramePr>
        <xdr:cNvPr id="7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2"/>
        </a:graphicData>
      </a:graphic>
    </xdr:graphicFrame>
    <xdr:clientData/>
  </xdr:twoCellAnchor>
  <xdr:twoCellAnchor>
    <xdr:from>
      <xdr:col>6</xdr:col>
      <xdr:colOff>76200</xdr:colOff>
      <xdr:row>127</xdr:row>
      <xdr:rowOff>0</xdr:rowOff>
    </xdr:from>
    <xdr:to>
      <xdr:col>14</xdr:col>
      <xdr:colOff>247650</xdr:colOff>
      <xdr:row>127</xdr:row>
      <xdr:rowOff>0</xdr:rowOff>
    </xdr:to>
    <xdr:graphicFrame macro="">
      <xdr:nvGraphicFramePr>
        <xdr:cNvPr id="74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3"/>
        </a:graphicData>
      </a:graphic>
    </xdr:graphicFrame>
    <xdr:clientData/>
  </xdr:twoCellAnchor>
  <xdr:twoCellAnchor>
    <xdr:from>
      <xdr:col>6</xdr:col>
      <xdr:colOff>85725</xdr:colOff>
      <xdr:row>127</xdr:row>
      <xdr:rowOff>0</xdr:rowOff>
    </xdr:from>
    <xdr:to>
      <xdr:col>14</xdr:col>
      <xdr:colOff>247650</xdr:colOff>
      <xdr:row>127</xdr:row>
      <xdr:rowOff>0</xdr:rowOff>
    </xdr:to>
    <xdr:graphicFrame macro="">
      <xdr:nvGraphicFramePr>
        <xdr:cNvPr id="75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4"/>
        </a:graphicData>
      </a:graphic>
    </xdr:graphicFrame>
    <xdr:clientData/>
  </xdr:twoCellAnchor>
  <xdr:twoCellAnchor>
    <xdr:from>
      <xdr:col>6</xdr:col>
      <xdr:colOff>76200</xdr:colOff>
      <xdr:row>127</xdr:row>
      <xdr:rowOff>0</xdr:rowOff>
    </xdr:from>
    <xdr:to>
      <xdr:col>14</xdr:col>
      <xdr:colOff>247650</xdr:colOff>
      <xdr:row>127</xdr:row>
      <xdr:rowOff>0</xdr:rowOff>
    </xdr:to>
    <xdr:graphicFrame macro="">
      <xdr:nvGraphicFramePr>
        <xdr:cNvPr id="76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5"/>
        </a:graphicData>
      </a:graphic>
    </xdr:graphicFrame>
    <xdr:clientData/>
  </xdr:twoCellAnchor>
  <xdr:twoCellAnchor>
    <xdr:from>
      <xdr:col>6</xdr:col>
      <xdr:colOff>85725</xdr:colOff>
      <xdr:row>127</xdr:row>
      <xdr:rowOff>0</xdr:rowOff>
    </xdr:from>
    <xdr:to>
      <xdr:col>14</xdr:col>
      <xdr:colOff>247650</xdr:colOff>
      <xdr:row>127</xdr:row>
      <xdr:rowOff>0</xdr:rowOff>
    </xdr:to>
    <xdr:graphicFrame macro="">
      <xdr:nvGraphicFramePr>
        <xdr:cNvPr id="77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6"/>
        </a:graphicData>
      </a:graphic>
    </xdr:graphicFrame>
    <xdr:clientData/>
  </xdr:twoCellAnchor>
  <xdr:twoCellAnchor>
    <xdr:from>
      <xdr:col>6</xdr:col>
      <xdr:colOff>76200</xdr:colOff>
      <xdr:row>127</xdr:row>
      <xdr:rowOff>0</xdr:rowOff>
    </xdr:from>
    <xdr:to>
      <xdr:col>14</xdr:col>
      <xdr:colOff>247650</xdr:colOff>
      <xdr:row>127</xdr:row>
      <xdr:rowOff>0</xdr:rowOff>
    </xdr:to>
    <xdr:graphicFrame macro="">
      <xdr:nvGraphicFramePr>
        <xdr:cNvPr id="78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7"/>
        </a:graphicData>
      </a:graphic>
    </xdr:graphicFrame>
    <xdr:clientData/>
  </xdr:twoCellAnchor>
  <xdr:twoCellAnchor>
    <xdr:from>
      <xdr:col>6</xdr:col>
      <xdr:colOff>85725</xdr:colOff>
      <xdr:row>127</xdr:row>
      <xdr:rowOff>0</xdr:rowOff>
    </xdr:from>
    <xdr:to>
      <xdr:col>14</xdr:col>
      <xdr:colOff>247650</xdr:colOff>
      <xdr:row>127</xdr:row>
      <xdr:rowOff>0</xdr:rowOff>
    </xdr:to>
    <xdr:graphicFrame macro="">
      <xdr:nvGraphicFramePr>
        <xdr:cNvPr id="79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8"/>
        </a:graphicData>
      </a:graphic>
    </xdr:graphicFrame>
    <xdr:clientData/>
  </xdr:twoCellAnchor>
  <xdr:twoCellAnchor>
    <xdr:from>
      <xdr:col>6</xdr:col>
      <xdr:colOff>76200</xdr:colOff>
      <xdr:row>127</xdr:row>
      <xdr:rowOff>0</xdr:rowOff>
    </xdr:from>
    <xdr:to>
      <xdr:col>14</xdr:col>
      <xdr:colOff>247650</xdr:colOff>
      <xdr:row>127</xdr:row>
      <xdr:rowOff>0</xdr:rowOff>
    </xdr:to>
    <xdr:graphicFrame macro="">
      <xdr:nvGraphicFramePr>
        <xdr:cNvPr id="80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9"/>
        </a:graphicData>
      </a:graphic>
    </xdr:graphicFrame>
    <xdr:clientData/>
  </xdr:twoCellAnchor>
  <xdr:twoCellAnchor>
    <xdr:from>
      <xdr:col>6</xdr:col>
      <xdr:colOff>85725</xdr:colOff>
      <xdr:row>127</xdr:row>
      <xdr:rowOff>0</xdr:rowOff>
    </xdr:from>
    <xdr:to>
      <xdr:col>14</xdr:col>
      <xdr:colOff>247650</xdr:colOff>
      <xdr:row>127</xdr:row>
      <xdr:rowOff>0</xdr:rowOff>
    </xdr:to>
    <xdr:graphicFrame macro="">
      <xdr:nvGraphicFramePr>
        <xdr:cNvPr id="81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0"/>
        </a:graphicData>
      </a:graphic>
    </xdr:graphicFrame>
    <xdr:clientData/>
  </xdr:twoCellAnchor>
  <xdr:twoCellAnchor>
    <xdr:from>
      <xdr:col>6</xdr:col>
      <xdr:colOff>76200</xdr:colOff>
      <xdr:row>127</xdr:row>
      <xdr:rowOff>0</xdr:rowOff>
    </xdr:from>
    <xdr:to>
      <xdr:col>14</xdr:col>
      <xdr:colOff>247650</xdr:colOff>
      <xdr:row>127</xdr:row>
      <xdr:rowOff>0</xdr:rowOff>
    </xdr:to>
    <xdr:graphicFrame macro="">
      <xdr:nvGraphicFramePr>
        <xdr:cNvPr id="8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1"/>
        </a:graphicData>
      </a:graphic>
    </xdr:graphicFrame>
    <xdr:clientData/>
  </xdr:twoCellAnchor>
  <xdr:twoCellAnchor>
    <xdr:from>
      <xdr:col>6</xdr:col>
      <xdr:colOff>85725</xdr:colOff>
      <xdr:row>127</xdr:row>
      <xdr:rowOff>0</xdr:rowOff>
    </xdr:from>
    <xdr:to>
      <xdr:col>14</xdr:col>
      <xdr:colOff>247650</xdr:colOff>
      <xdr:row>127</xdr:row>
      <xdr:rowOff>0</xdr:rowOff>
    </xdr:to>
    <xdr:graphicFrame macro="">
      <xdr:nvGraphicFramePr>
        <xdr:cNvPr id="8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2"/>
        </a:graphicData>
      </a:graphic>
    </xdr:graphicFrame>
    <xdr:clientData/>
  </xdr:twoCellAnchor>
  <xdr:twoCellAnchor>
    <xdr:from>
      <xdr:col>6</xdr:col>
      <xdr:colOff>76200</xdr:colOff>
      <xdr:row>127</xdr:row>
      <xdr:rowOff>0</xdr:rowOff>
    </xdr:from>
    <xdr:to>
      <xdr:col>14</xdr:col>
      <xdr:colOff>247650</xdr:colOff>
      <xdr:row>127</xdr:row>
      <xdr:rowOff>0</xdr:rowOff>
    </xdr:to>
    <xdr:graphicFrame macro="">
      <xdr:nvGraphicFramePr>
        <xdr:cNvPr id="84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3"/>
        </a:graphicData>
      </a:graphic>
    </xdr:graphicFrame>
    <xdr:clientData/>
  </xdr:twoCellAnchor>
  <xdr:twoCellAnchor>
    <xdr:from>
      <xdr:col>6</xdr:col>
      <xdr:colOff>85725</xdr:colOff>
      <xdr:row>127</xdr:row>
      <xdr:rowOff>0</xdr:rowOff>
    </xdr:from>
    <xdr:to>
      <xdr:col>14</xdr:col>
      <xdr:colOff>247650</xdr:colOff>
      <xdr:row>127</xdr:row>
      <xdr:rowOff>0</xdr:rowOff>
    </xdr:to>
    <xdr:graphicFrame macro="">
      <xdr:nvGraphicFramePr>
        <xdr:cNvPr id="85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4"/>
        </a:graphicData>
      </a:graphic>
    </xdr:graphicFrame>
    <xdr:clientData/>
  </xdr:twoCellAnchor>
  <xdr:twoCellAnchor>
    <xdr:from>
      <xdr:col>6</xdr:col>
      <xdr:colOff>76200</xdr:colOff>
      <xdr:row>127</xdr:row>
      <xdr:rowOff>0</xdr:rowOff>
    </xdr:from>
    <xdr:to>
      <xdr:col>14</xdr:col>
      <xdr:colOff>247650</xdr:colOff>
      <xdr:row>127</xdr:row>
      <xdr:rowOff>0</xdr:rowOff>
    </xdr:to>
    <xdr:graphicFrame macro="">
      <xdr:nvGraphicFramePr>
        <xdr:cNvPr id="86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5"/>
        </a:graphicData>
      </a:graphic>
    </xdr:graphicFrame>
    <xdr:clientData/>
  </xdr:twoCellAnchor>
  <xdr:twoCellAnchor>
    <xdr:from>
      <xdr:col>6</xdr:col>
      <xdr:colOff>85725</xdr:colOff>
      <xdr:row>127</xdr:row>
      <xdr:rowOff>0</xdr:rowOff>
    </xdr:from>
    <xdr:to>
      <xdr:col>14</xdr:col>
      <xdr:colOff>247650</xdr:colOff>
      <xdr:row>127</xdr:row>
      <xdr:rowOff>0</xdr:rowOff>
    </xdr:to>
    <xdr:graphicFrame macro="">
      <xdr:nvGraphicFramePr>
        <xdr:cNvPr id="87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6"/>
        </a:graphicData>
      </a:graphic>
    </xdr:graphicFrame>
    <xdr:clientData/>
  </xdr:twoCellAnchor>
  <xdr:twoCellAnchor>
    <xdr:from>
      <xdr:col>6</xdr:col>
      <xdr:colOff>76200</xdr:colOff>
      <xdr:row>127</xdr:row>
      <xdr:rowOff>0</xdr:rowOff>
    </xdr:from>
    <xdr:to>
      <xdr:col>14</xdr:col>
      <xdr:colOff>247650</xdr:colOff>
      <xdr:row>127</xdr:row>
      <xdr:rowOff>0</xdr:rowOff>
    </xdr:to>
    <xdr:graphicFrame macro="">
      <xdr:nvGraphicFramePr>
        <xdr:cNvPr id="88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7"/>
        </a:graphicData>
      </a:graphic>
    </xdr:graphicFrame>
    <xdr:clientData/>
  </xdr:twoCellAnchor>
  <xdr:twoCellAnchor>
    <xdr:from>
      <xdr:col>6</xdr:col>
      <xdr:colOff>85725</xdr:colOff>
      <xdr:row>127</xdr:row>
      <xdr:rowOff>0</xdr:rowOff>
    </xdr:from>
    <xdr:to>
      <xdr:col>14</xdr:col>
      <xdr:colOff>247650</xdr:colOff>
      <xdr:row>127</xdr:row>
      <xdr:rowOff>0</xdr:rowOff>
    </xdr:to>
    <xdr:graphicFrame macro="">
      <xdr:nvGraphicFramePr>
        <xdr:cNvPr id="89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8"/>
        </a:graphicData>
      </a:graphic>
    </xdr:graphicFrame>
    <xdr:clientData/>
  </xdr:twoCellAnchor>
  <xdr:twoCellAnchor>
    <xdr:from>
      <xdr:col>6</xdr:col>
      <xdr:colOff>76200</xdr:colOff>
      <xdr:row>127</xdr:row>
      <xdr:rowOff>0</xdr:rowOff>
    </xdr:from>
    <xdr:to>
      <xdr:col>14</xdr:col>
      <xdr:colOff>247650</xdr:colOff>
      <xdr:row>127</xdr:row>
      <xdr:rowOff>0</xdr:rowOff>
    </xdr:to>
    <xdr:graphicFrame macro="">
      <xdr:nvGraphicFramePr>
        <xdr:cNvPr id="90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9"/>
        </a:graphicData>
      </a:graphic>
    </xdr:graphicFrame>
    <xdr:clientData/>
  </xdr:twoCellAnchor>
  <xdr:twoCellAnchor>
    <xdr:from>
      <xdr:col>6</xdr:col>
      <xdr:colOff>85725</xdr:colOff>
      <xdr:row>127</xdr:row>
      <xdr:rowOff>0</xdr:rowOff>
    </xdr:from>
    <xdr:to>
      <xdr:col>14</xdr:col>
      <xdr:colOff>247650</xdr:colOff>
      <xdr:row>127</xdr:row>
      <xdr:rowOff>0</xdr:rowOff>
    </xdr:to>
    <xdr:graphicFrame macro="">
      <xdr:nvGraphicFramePr>
        <xdr:cNvPr id="91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0"/>
        </a:graphicData>
      </a:graphic>
    </xdr:graphicFrame>
    <xdr:clientData/>
  </xdr:twoCellAnchor>
  <xdr:twoCellAnchor>
    <xdr:from>
      <xdr:col>6</xdr:col>
      <xdr:colOff>76200</xdr:colOff>
      <xdr:row>127</xdr:row>
      <xdr:rowOff>0</xdr:rowOff>
    </xdr:from>
    <xdr:to>
      <xdr:col>14</xdr:col>
      <xdr:colOff>247650</xdr:colOff>
      <xdr:row>127</xdr:row>
      <xdr:rowOff>0</xdr:rowOff>
    </xdr:to>
    <xdr:graphicFrame macro="">
      <xdr:nvGraphicFramePr>
        <xdr:cNvPr id="9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1"/>
        </a:graphicData>
      </a:graphic>
    </xdr:graphicFrame>
    <xdr:clientData/>
  </xdr:twoCellAnchor>
  <xdr:twoCellAnchor>
    <xdr:from>
      <xdr:col>6</xdr:col>
      <xdr:colOff>85725</xdr:colOff>
      <xdr:row>127</xdr:row>
      <xdr:rowOff>0</xdr:rowOff>
    </xdr:from>
    <xdr:to>
      <xdr:col>14</xdr:col>
      <xdr:colOff>247650</xdr:colOff>
      <xdr:row>127</xdr:row>
      <xdr:rowOff>0</xdr:rowOff>
    </xdr:to>
    <xdr:graphicFrame macro="">
      <xdr:nvGraphicFramePr>
        <xdr:cNvPr id="9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2"/>
        </a:graphicData>
      </a:graphic>
    </xdr:graphicFrame>
    <xdr:clientData/>
  </xdr:twoCellAnchor>
  <xdr:twoCellAnchor>
    <xdr:from>
      <xdr:col>6</xdr:col>
      <xdr:colOff>76200</xdr:colOff>
      <xdr:row>127</xdr:row>
      <xdr:rowOff>0</xdr:rowOff>
    </xdr:from>
    <xdr:to>
      <xdr:col>14</xdr:col>
      <xdr:colOff>247650</xdr:colOff>
      <xdr:row>127</xdr:row>
      <xdr:rowOff>0</xdr:rowOff>
    </xdr:to>
    <xdr:graphicFrame macro="">
      <xdr:nvGraphicFramePr>
        <xdr:cNvPr id="94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3"/>
        </a:graphicData>
      </a:graphic>
    </xdr:graphicFrame>
    <xdr:clientData/>
  </xdr:twoCellAnchor>
  <xdr:twoCellAnchor>
    <xdr:from>
      <xdr:col>6</xdr:col>
      <xdr:colOff>85725</xdr:colOff>
      <xdr:row>127</xdr:row>
      <xdr:rowOff>0</xdr:rowOff>
    </xdr:from>
    <xdr:to>
      <xdr:col>14</xdr:col>
      <xdr:colOff>247650</xdr:colOff>
      <xdr:row>127</xdr:row>
      <xdr:rowOff>0</xdr:rowOff>
    </xdr:to>
    <xdr:graphicFrame macro="">
      <xdr:nvGraphicFramePr>
        <xdr:cNvPr id="95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4"/>
        </a:graphicData>
      </a:graphic>
    </xdr:graphicFrame>
    <xdr:clientData/>
  </xdr:twoCellAnchor>
  <xdr:twoCellAnchor>
    <xdr:from>
      <xdr:col>6</xdr:col>
      <xdr:colOff>76200</xdr:colOff>
      <xdr:row>127</xdr:row>
      <xdr:rowOff>0</xdr:rowOff>
    </xdr:from>
    <xdr:to>
      <xdr:col>14</xdr:col>
      <xdr:colOff>247650</xdr:colOff>
      <xdr:row>127</xdr:row>
      <xdr:rowOff>0</xdr:rowOff>
    </xdr:to>
    <xdr:graphicFrame macro="">
      <xdr:nvGraphicFramePr>
        <xdr:cNvPr id="96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5"/>
        </a:graphicData>
      </a:graphic>
    </xdr:graphicFrame>
    <xdr:clientData/>
  </xdr:twoCellAnchor>
  <xdr:twoCellAnchor>
    <xdr:from>
      <xdr:col>6</xdr:col>
      <xdr:colOff>85725</xdr:colOff>
      <xdr:row>127</xdr:row>
      <xdr:rowOff>0</xdr:rowOff>
    </xdr:from>
    <xdr:to>
      <xdr:col>14</xdr:col>
      <xdr:colOff>247650</xdr:colOff>
      <xdr:row>127</xdr:row>
      <xdr:rowOff>0</xdr:rowOff>
    </xdr:to>
    <xdr:graphicFrame macro="">
      <xdr:nvGraphicFramePr>
        <xdr:cNvPr id="97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6"/>
        </a:graphicData>
      </a:graphic>
    </xdr:graphicFrame>
    <xdr:clientData/>
  </xdr:twoCellAnchor>
  <xdr:twoCellAnchor>
    <xdr:from>
      <xdr:col>6</xdr:col>
      <xdr:colOff>76200</xdr:colOff>
      <xdr:row>127</xdr:row>
      <xdr:rowOff>0</xdr:rowOff>
    </xdr:from>
    <xdr:to>
      <xdr:col>14</xdr:col>
      <xdr:colOff>247650</xdr:colOff>
      <xdr:row>127</xdr:row>
      <xdr:rowOff>0</xdr:rowOff>
    </xdr:to>
    <xdr:graphicFrame macro="">
      <xdr:nvGraphicFramePr>
        <xdr:cNvPr id="98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7"/>
        </a:graphicData>
      </a:graphic>
    </xdr:graphicFrame>
    <xdr:clientData/>
  </xdr:twoCellAnchor>
  <xdr:twoCellAnchor>
    <xdr:from>
      <xdr:col>6</xdr:col>
      <xdr:colOff>85725</xdr:colOff>
      <xdr:row>127</xdr:row>
      <xdr:rowOff>0</xdr:rowOff>
    </xdr:from>
    <xdr:to>
      <xdr:col>14</xdr:col>
      <xdr:colOff>247650</xdr:colOff>
      <xdr:row>127</xdr:row>
      <xdr:rowOff>0</xdr:rowOff>
    </xdr:to>
    <xdr:graphicFrame macro="">
      <xdr:nvGraphicFramePr>
        <xdr:cNvPr id="99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8"/>
        </a:graphicData>
      </a:graphic>
    </xdr:graphicFrame>
    <xdr:clientData/>
  </xdr:twoCellAnchor>
  <xdr:twoCellAnchor>
    <xdr:from>
      <xdr:col>6</xdr:col>
      <xdr:colOff>76200</xdr:colOff>
      <xdr:row>127</xdr:row>
      <xdr:rowOff>0</xdr:rowOff>
    </xdr:from>
    <xdr:to>
      <xdr:col>14</xdr:col>
      <xdr:colOff>247650</xdr:colOff>
      <xdr:row>127</xdr:row>
      <xdr:rowOff>0</xdr:rowOff>
    </xdr:to>
    <xdr:graphicFrame macro="">
      <xdr:nvGraphicFramePr>
        <xdr:cNvPr id="100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9"/>
        </a:graphicData>
      </a:graphic>
    </xdr:graphicFrame>
    <xdr:clientData/>
  </xdr:twoCellAnchor>
  <xdr:twoCellAnchor>
    <xdr:from>
      <xdr:col>6</xdr:col>
      <xdr:colOff>85725</xdr:colOff>
      <xdr:row>127</xdr:row>
      <xdr:rowOff>0</xdr:rowOff>
    </xdr:from>
    <xdr:to>
      <xdr:col>14</xdr:col>
      <xdr:colOff>247650</xdr:colOff>
      <xdr:row>127</xdr:row>
      <xdr:rowOff>0</xdr:rowOff>
    </xdr:to>
    <xdr:graphicFrame macro="">
      <xdr:nvGraphicFramePr>
        <xdr:cNvPr id="101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0"/>
        </a:graphicData>
      </a:graphic>
    </xdr:graphicFrame>
    <xdr:clientData/>
  </xdr:twoCellAnchor>
  <xdr:twoCellAnchor>
    <xdr:from>
      <xdr:col>6</xdr:col>
      <xdr:colOff>76200</xdr:colOff>
      <xdr:row>127</xdr:row>
      <xdr:rowOff>0</xdr:rowOff>
    </xdr:from>
    <xdr:to>
      <xdr:col>14</xdr:col>
      <xdr:colOff>247650</xdr:colOff>
      <xdr:row>127</xdr:row>
      <xdr:rowOff>0</xdr:rowOff>
    </xdr:to>
    <xdr:graphicFrame macro="">
      <xdr:nvGraphicFramePr>
        <xdr:cNvPr id="10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1"/>
        </a:graphicData>
      </a:graphic>
    </xdr:graphicFrame>
    <xdr:clientData/>
  </xdr:twoCellAnchor>
  <xdr:twoCellAnchor>
    <xdr:from>
      <xdr:col>6</xdr:col>
      <xdr:colOff>85725</xdr:colOff>
      <xdr:row>127</xdr:row>
      <xdr:rowOff>0</xdr:rowOff>
    </xdr:from>
    <xdr:to>
      <xdr:col>14</xdr:col>
      <xdr:colOff>247650</xdr:colOff>
      <xdr:row>127</xdr:row>
      <xdr:rowOff>0</xdr:rowOff>
    </xdr:to>
    <xdr:graphicFrame macro="">
      <xdr:nvGraphicFramePr>
        <xdr:cNvPr id="10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2"/>
        </a:graphicData>
      </a:graphic>
    </xdr:graphicFrame>
    <xdr:clientData/>
  </xdr:twoCellAnchor>
  <xdr:twoCellAnchor>
    <xdr:from>
      <xdr:col>6</xdr:col>
      <xdr:colOff>76200</xdr:colOff>
      <xdr:row>127</xdr:row>
      <xdr:rowOff>0</xdr:rowOff>
    </xdr:from>
    <xdr:to>
      <xdr:col>14</xdr:col>
      <xdr:colOff>247650</xdr:colOff>
      <xdr:row>127</xdr:row>
      <xdr:rowOff>0</xdr:rowOff>
    </xdr:to>
    <xdr:graphicFrame macro="">
      <xdr:nvGraphicFramePr>
        <xdr:cNvPr id="104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3"/>
        </a:graphicData>
      </a:graphic>
    </xdr:graphicFrame>
    <xdr:clientData/>
  </xdr:twoCellAnchor>
  <xdr:twoCellAnchor>
    <xdr:from>
      <xdr:col>6</xdr:col>
      <xdr:colOff>85725</xdr:colOff>
      <xdr:row>127</xdr:row>
      <xdr:rowOff>0</xdr:rowOff>
    </xdr:from>
    <xdr:to>
      <xdr:col>14</xdr:col>
      <xdr:colOff>247650</xdr:colOff>
      <xdr:row>127</xdr:row>
      <xdr:rowOff>0</xdr:rowOff>
    </xdr:to>
    <xdr:graphicFrame macro="">
      <xdr:nvGraphicFramePr>
        <xdr:cNvPr id="105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4"/>
        </a:graphicData>
      </a:graphic>
    </xdr:graphicFrame>
    <xdr:clientData/>
  </xdr:twoCellAnchor>
  <xdr:twoCellAnchor>
    <xdr:from>
      <xdr:col>6</xdr:col>
      <xdr:colOff>76200</xdr:colOff>
      <xdr:row>127</xdr:row>
      <xdr:rowOff>0</xdr:rowOff>
    </xdr:from>
    <xdr:to>
      <xdr:col>14</xdr:col>
      <xdr:colOff>247650</xdr:colOff>
      <xdr:row>127</xdr:row>
      <xdr:rowOff>0</xdr:rowOff>
    </xdr:to>
    <xdr:graphicFrame macro="">
      <xdr:nvGraphicFramePr>
        <xdr:cNvPr id="106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5"/>
        </a:graphicData>
      </a:graphic>
    </xdr:graphicFrame>
    <xdr:clientData/>
  </xdr:twoCellAnchor>
  <xdr:twoCellAnchor>
    <xdr:from>
      <xdr:col>6</xdr:col>
      <xdr:colOff>85725</xdr:colOff>
      <xdr:row>127</xdr:row>
      <xdr:rowOff>0</xdr:rowOff>
    </xdr:from>
    <xdr:to>
      <xdr:col>14</xdr:col>
      <xdr:colOff>247650</xdr:colOff>
      <xdr:row>127</xdr:row>
      <xdr:rowOff>0</xdr:rowOff>
    </xdr:to>
    <xdr:graphicFrame macro="">
      <xdr:nvGraphicFramePr>
        <xdr:cNvPr id="107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6"/>
        </a:graphicData>
      </a:graphic>
    </xdr:graphicFrame>
    <xdr:clientData/>
  </xdr:twoCellAnchor>
  <xdr:twoCellAnchor>
    <xdr:from>
      <xdr:col>6</xdr:col>
      <xdr:colOff>76200</xdr:colOff>
      <xdr:row>127</xdr:row>
      <xdr:rowOff>0</xdr:rowOff>
    </xdr:from>
    <xdr:to>
      <xdr:col>14</xdr:col>
      <xdr:colOff>247650</xdr:colOff>
      <xdr:row>127</xdr:row>
      <xdr:rowOff>0</xdr:rowOff>
    </xdr:to>
    <xdr:graphicFrame macro="">
      <xdr:nvGraphicFramePr>
        <xdr:cNvPr id="108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7"/>
        </a:graphicData>
      </a:graphic>
    </xdr:graphicFrame>
    <xdr:clientData/>
  </xdr:twoCellAnchor>
  <xdr:twoCellAnchor>
    <xdr:from>
      <xdr:col>6</xdr:col>
      <xdr:colOff>85725</xdr:colOff>
      <xdr:row>127</xdr:row>
      <xdr:rowOff>0</xdr:rowOff>
    </xdr:from>
    <xdr:to>
      <xdr:col>14</xdr:col>
      <xdr:colOff>247650</xdr:colOff>
      <xdr:row>127</xdr:row>
      <xdr:rowOff>0</xdr:rowOff>
    </xdr:to>
    <xdr:graphicFrame macro="">
      <xdr:nvGraphicFramePr>
        <xdr:cNvPr id="109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8"/>
        </a:graphicData>
      </a:graphic>
    </xdr:graphicFrame>
    <xdr:clientData/>
  </xdr:twoCellAnchor>
  <xdr:twoCellAnchor>
    <xdr:from>
      <xdr:col>6</xdr:col>
      <xdr:colOff>76200</xdr:colOff>
      <xdr:row>127</xdr:row>
      <xdr:rowOff>0</xdr:rowOff>
    </xdr:from>
    <xdr:to>
      <xdr:col>14</xdr:col>
      <xdr:colOff>247650</xdr:colOff>
      <xdr:row>127</xdr:row>
      <xdr:rowOff>0</xdr:rowOff>
    </xdr:to>
    <xdr:graphicFrame macro="">
      <xdr:nvGraphicFramePr>
        <xdr:cNvPr id="110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9"/>
        </a:graphicData>
      </a:graphic>
    </xdr:graphicFrame>
    <xdr:clientData/>
  </xdr:twoCellAnchor>
  <xdr:twoCellAnchor>
    <xdr:from>
      <xdr:col>6</xdr:col>
      <xdr:colOff>85725</xdr:colOff>
      <xdr:row>127</xdr:row>
      <xdr:rowOff>0</xdr:rowOff>
    </xdr:from>
    <xdr:to>
      <xdr:col>14</xdr:col>
      <xdr:colOff>247650</xdr:colOff>
      <xdr:row>127</xdr:row>
      <xdr:rowOff>0</xdr:rowOff>
    </xdr:to>
    <xdr:graphicFrame macro="">
      <xdr:nvGraphicFramePr>
        <xdr:cNvPr id="111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0"/>
        </a:graphicData>
      </a:graphic>
    </xdr:graphicFrame>
    <xdr:clientData/>
  </xdr:twoCellAnchor>
  <xdr:twoCellAnchor>
    <xdr:from>
      <xdr:col>6</xdr:col>
      <xdr:colOff>76200</xdr:colOff>
      <xdr:row>67</xdr:row>
      <xdr:rowOff>0</xdr:rowOff>
    </xdr:from>
    <xdr:to>
      <xdr:col>14</xdr:col>
      <xdr:colOff>247650</xdr:colOff>
      <xdr:row>67</xdr:row>
      <xdr:rowOff>0</xdr:rowOff>
    </xdr:to>
    <xdr:graphicFrame macro="">
      <xdr:nvGraphicFramePr>
        <xdr:cNvPr id="286" name="Gráfico 105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1"/>
        </a:graphicData>
      </a:graphic>
    </xdr:graphicFrame>
    <xdr:clientData/>
  </xdr:twoCellAnchor>
  <xdr:twoCellAnchor>
    <xdr:from>
      <xdr:col>6</xdr:col>
      <xdr:colOff>85725</xdr:colOff>
      <xdr:row>67</xdr:row>
      <xdr:rowOff>0</xdr:rowOff>
    </xdr:from>
    <xdr:to>
      <xdr:col>14</xdr:col>
      <xdr:colOff>247650</xdr:colOff>
      <xdr:row>67</xdr:row>
      <xdr:rowOff>0</xdr:rowOff>
    </xdr:to>
    <xdr:graphicFrame macro="">
      <xdr:nvGraphicFramePr>
        <xdr:cNvPr id="287" name="Gráfico 105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2"/>
        </a:graphicData>
      </a:graphic>
    </xdr:graphicFrame>
    <xdr:clientData/>
  </xdr:twoCellAnchor>
  <xdr:twoCellAnchor>
    <xdr:from>
      <xdr:col>6</xdr:col>
      <xdr:colOff>76200</xdr:colOff>
      <xdr:row>67</xdr:row>
      <xdr:rowOff>0</xdr:rowOff>
    </xdr:from>
    <xdr:to>
      <xdr:col>14</xdr:col>
      <xdr:colOff>247650</xdr:colOff>
      <xdr:row>67</xdr:row>
      <xdr:rowOff>0</xdr:rowOff>
    </xdr:to>
    <xdr:graphicFrame macro="">
      <xdr:nvGraphicFramePr>
        <xdr:cNvPr id="288" name="Gráfico 105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3"/>
        </a:graphicData>
      </a:graphic>
    </xdr:graphicFrame>
    <xdr:clientData/>
  </xdr:twoCellAnchor>
  <xdr:twoCellAnchor>
    <xdr:from>
      <xdr:col>6</xdr:col>
      <xdr:colOff>85725</xdr:colOff>
      <xdr:row>67</xdr:row>
      <xdr:rowOff>0</xdr:rowOff>
    </xdr:from>
    <xdr:to>
      <xdr:col>14</xdr:col>
      <xdr:colOff>247650</xdr:colOff>
      <xdr:row>67</xdr:row>
      <xdr:rowOff>0</xdr:rowOff>
    </xdr:to>
    <xdr:graphicFrame macro="">
      <xdr:nvGraphicFramePr>
        <xdr:cNvPr id="289" name="Gráfico 105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4"/>
        </a:graphicData>
      </a:graphic>
    </xdr:graphicFrame>
    <xdr:clientData/>
  </xdr:twoCellAnchor>
  <xdr:twoCellAnchor>
    <xdr:from>
      <xdr:col>6</xdr:col>
      <xdr:colOff>76200</xdr:colOff>
      <xdr:row>67</xdr:row>
      <xdr:rowOff>0</xdr:rowOff>
    </xdr:from>
    <xdr:to>
      <xdr:col>14</xdr:col>
      <xdr:colOff>247650</xdr:colOff>
      <xdr:row>67</xdr:row>
      <xdr:rowOff>0</xdr:rowOff>
    </xdr:to>
    <xdr:graphicFrame macro="">
      <xdr:nvGraphicFramePr>
        <xdr:cNvPr id="290" name="Gráfico 105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5"/>
        </a:graphicData>
      </a:graphic>
    </xdr:graphicFrame>
    <xdr:clientData/>
  </xdr:twoCellAnchor>
  <xdr:twoCellAnchor>
    <xdr:from>
      <xdr:col>6</xdr:col>
      <xdr:colOff>85725</xdr:colOff>
      <xdr:row>67</xdr:row>
      <xdr:rowOff>0</xdr:rowOff>
    </xdr:from>
    <xdr:to>
      <xdr:col>14</xdr:col>
      <xdr:colOff>247650</xdr:colOff>
      <xdr:row>67</xdr:row>
      <xdr:rowOff>0</xdr:rowOff>
    </xdr:to>
    <xdr:graphicFrame macro="">
      <xdr:nvGraphicFramePr>
        <xdr:cNvPr id="291" name="Gráfico 105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6"/>
        </a:graphicData>
      </a:graphic>
    </xdr:graphicFrame>
    <xdr:clientData/>
  </xdr:twoCellAnchor>
  <xdr:twoCellAnchor>
    <xdr:from>
      <xdr:col>6</xdr:col>
      <xdr:colOff>76200</xdr:colOff>
      <xdr:row>67</xdr:row>
      <xdr:rowOff>0</xdr:rowOff>
    </xdr:from>
    <xdr:to>
      <xdr:col>14</xdr:col>
      <xdr:colOff>247650</xdr:colOff>
      <xdr:row>67</xdr:row>
      <xdr:rowOff>0</xdr:rowOff>
    </xdr:to>
    <xdr:graphicFrame macro="">
      <xdr:nvGraphicFramePr>
        <xdr:cNvPr id="292" name="Gráfico 105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7"/>
        </a:graphicData>
      </a:graphic>
    </xdr:graphicFrame>
    <xdr:clientData/>
  </xdr:twoCellAnchor>
  <xdr:twoCellAnchor>
    <xdr:from>
      <xdr:col>6</xdr:col>
      <xdr:colOff>85725</xdr:colOff>
      <xdr:row>67</xdr:row>
      <xdr:rowOff>0</xdr:rowOff>
    </xdr:from>
    <xdr:to>
      <xdr:col>14</xdr:col>
      <xdr:colOff>247650</xdr:colOff>
      <xdr:row>67</xdr:row>
      <xdr:rowOff>0</xdr:rowOff>
    </xdr:to>
    <xdr:graphicFrame macro="">
      <xdr:nvGraphicFramePr>
        <xdr:cNvPr id="293" name="Gráfico 105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8"/>
        </a:graphicData>
      </a:graphic>
    </xdr:graphicFrame>
    <xdr:clientData/>
  </xdr:twoCellAnchor>
  <xdr:twoCellAnchor>
    <xdr:from>
      <xdr:col>6</xdr:col>
      <xdr:colOff>76200</xdr:colOff>
      <xdr:row>67</xdr:row>
      <xdr:rowOff>0</xdr:rowOff>
    </xdr:from>
    <xdr:to>
      <xdr:col>14</xdr:col>
      <xdr:colOff>247650</xdr:colOff>
      <xdr:row>67</xdr:row>
      <xdr:rowOff>0</xdr:rowOff>
    </xdr:to>
    <xdr:graphicFrame macro="">
      <xdr:nvGraphicFramePr>
        <xdr:cNvPr id="294" name="Gráfico 105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9"/>
        </a:graphicData>
      </a:graphic>
    </xdr:graphicFrame>
    <xdr:clientData/>
  </xdr:twoCellAnchor>
  <xdr:twoCellAnchor>
    <xdr:from>
      <xdr:col>6</xdr:col>
      <xdr:colOff>85725</xdr:colOff>
      <xdr:row>67</xdr:row>
      <xdr:rowOff>0</xdr:rowOff>
    </xdr:from>
    <xdr:to>
      <xdr:col>14</xdr:col>
      <xdr:colOff>247650</xdr:colOff>
      <xdr:row>67</xdr:row>
      <xdr:rowOff>0</xdr:rowOff>
    </xdr:to>
    <xdr:graphicFrame macro="">
      <xdr:nvGraphicFramePr>
        <xdr:cNvPr id="295" name="Gráfico 105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0"/>
        </a:graphicData>
      </a:graphic>
    </xdr:graphicFrame>
    <xdr:clientData/>
  </xdr:twoCellAnchor>
  <xdr:twoCellAnchor>
    <xdr:from>
      <xdr:col>6</xdr:col>
      <xdr:colOff>76200</xdr:colOff>
      <xdr:row>68</xdr:row>
      <xdr:rowOff>0</xdr:rowOff>
    </xdr:from>
    <xdr:to>
      <xdr:col>14</xdr:col>
      <xdr:colOff>247650</xdr:colOff>
      <xdr:row>68</xdr:row>
      <xdr:rowOff>0</xdr:rowOff>
    </xdr:to>
    <xdr:graphicFrame macro="">
      <xdr:nvGraphicFramePr>
        <xdr:cNvPr id="296" name="Gráfico 105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1"/>
        </a:graphicData>
      </a:graphic>
    </xdr:graphicFrame>
    <xdr:clientData/>
  </xdr:twoCellAnchor>
  <xdr:twoCellAnchor>
    <xdr:from>
      <xdr:col>6</xdr:col>
      <xdr:colOff>85725</xdr:colOff>
      <xdr:row>68</xdr:row>
      <xdr:rowOff>0</xdr:rowOff>
    </xdr:from>
    <xdr:to>
      <xdr:col>14</xdr:col>
      <xdr:colOff>247650</xdr:colOff>
      <xdr:row>68</xdr:row>
      <xdr:rowOff>0</xdr:rowOff>
    </xdr:to>
    <xdr:graphicFrame macro="">
      <xdr:nvGraphicFramePr>
        <xdr:cNvPr id="297" name="Gráfico 105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2"/>
        </a:graphicData>
      </a:graphic>
    </xdr:graphicFrame>
    <xdr:clientData/>
  </xdr:twoCellAnchor>
  <xdr:twoCellAnchor>
    <xdr:from>
      <xdr:col>6</xdr:col>
      <xdr:colOff>76200</xdr:colOff>
      <xdr:row>68</xdr:row>
      <xdr:rowOff>0</xdr:rowOff>
    </xdr:from>
    <xdr:to>
      <xdr:col>14</xdr:col>
      <xdr:colOff>247650</xdr:colOff>
      <xdr:row>68</xdr:row>
      <xdr:rowOff>0</xdr:rowOff>
    </xdr:to>
    <xdr:graphicFrame macro="">
      <xdr:nvGraphicFramePr>
        <xdr:cNvPr id="298" name="Gráfico 105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3"/>
        </a:graphicData>
      </a:graphic>
    </xdr:graphicFrame>
    <xdr:clientData/>
  </xdr:twoCellAnchor>
  <xdr:twoCellAnchor>
    <xdr:from>
      <xdr:col>6</xdr:col>
      <xdr:colOff>85725</xdr:colOff>
      <xdr:row>68</xdr:row>
      <xdr:rowOff>0</xdr:rowOff>
    </xdr:from>
    <xdr:to>
      <xdr:col>14</xdr:col>
      <xdr:colOff>247650</xdr:colOff>
      <xdr:row>68</xdr:row>
      <xdr:rowOff>0</xdr:rowOff>
    </xdr:to>
    <xdr:graphicFrame macro="">
      <xdr:nvGraphicFramePr>
        <xdr:cNvPr id="299" name="Gráfico 105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4"/>
        </a:graphicData>
      </a:graphic>
    </xdr:graphicFrame>
    <xdr:clientData/>
  </xdr:twoCellAnchor>
  <xdr:twoCellAnchor>
    <xdr:from>
      <xdr:col>6</xdr:col>
      <xdr:colOff>76200</xdr:colOff>
      <xdr:row>68</xdr:row>
      <xdr:rowOff>0</xdr:rowOff>
    </xdr:from>
    <xdr:to>
      <xdr:col>14</xdr:col>
      <xdr:colOff>247650</xdr:colOff>
      <xdr:row>68</xdr:row>
      <xdr:rowOff>0</xdr:rowOff>
    </xdr:to>
    <xdr:graphicFrame macro="">
      <xdr:nvGraphicFramePr>
        <xdr:cNvPr id="300" name="Gráfico 105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5"/>
        </a:graphicData>
      </a:graphic>
    </xdr:graphicFrame>
    <xdr:clientData/>
  </xdr:twoCellAnchor>
  <xdr:twoCellAnchor>
    <xdr:from>
      <xdr:col>6</xdr:col>
      <xdr:colOff>85725</xdr:colOff>
      <xdr:row>68</xdr:row>
      <xdr:rowOff>0</xdr:rowOff>
    </xdr:from>
    <xdr:to>
      <xdr:col>14</xdr:col>
      <xdr:colOff>247650</xdr:colOff>
      <xdr:row>68</xdr:row>
      <xdr:rowOff>0</xdr:rowOff>
    </xdr:to>
    <xdr:graphicFrame macro="">
      <xdr:nvGraphicFramePr>
        <xdr:cNvPr id="301" name="Gráfico 105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6"/>
        </a:graphicData>
      </a:graphic>
    </xdr:graphicFrame>
    <xdr:clientData/>
  </xdr:twoCellAnchor>
  <xdr:twoCellAnchor>
    <xdr:from>
      <xdr:col>6</xdr:col>
      <xdr:colOff>76200</xdr:colOff>
      <xdr:row>68</xdr:row>
      <xdr:rowOff>0</xdr:rowOff>
    </xdr:from>
    <xdr:to>
      <xdr:col>14</xdr:col>
      <xdr:colOff>247650</xdr:colOff>
      <xdr:row>68</xdr:row>
      <xdr:rowOff>0</xdr:rowOff>
    </xdr:to>
    <xdr:graphicFrame macro="">
      <xdr:nvGraphicFramePr>
        <xdr:cNvPr id="302" name="Gráfico 105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7"/>
        </a:graphicData>
      </a:graphic>
    </xdr:graphicFrame>
    <xdr:clientData/>
  </xdr:twoCellAnchor>
  <xdr:twoCellAnchor>
    <xdr:from>
      <xdr:col>6</xdr:col>
      <xdr:colOff>85725</xdr:colOff>
      <xdr:row>68</xdr:row>
      <xdr:rowOff>0</xdr:rowOff>
    </xdr:from>
    <xdr:to>
      <xdr:col>14</xdr:col>
      <xdr:colOff>247650</xdr:colOff>
      <xdr:row>68</xdr:row>
      <xdr:rowOff>0</xdr:rowOff>
    </xdr:to>
    <xdr:graphicFrame macro="">
      <xdr:nvGraphicFramePr>
        <xdr:cNvPr id="303" name="Gráfico 105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8"/>
        </a:graphicData>
      </a:graphic>
    </xdr:graphicFrame>
    <xdr:clientData/>
  </xdr:twoCellAnchor>
  <xdr:twoCellAnchor>
    <xdr:from>
      <xdr:col>6</xdr:col>
      <xdr:colOff>76200</xdr:colOff>
      <xdr:row>68</xdr:row>
      <xdr:rowOff>0</xdr:rowOff>
    </xdr:from>
    <xdr:to>
      <xdr:col>14</xdr:col>
      <xdr:colOff>247650</xdr:colOff>
      <xdr:row>68</xdr:row>
      <xdr:rowOff>0</xdr:rowOff>
    </xdr:to>
    <xdr:graphicFrame macro="">
      <xdr:nvGraphicFramePr>
        <xdr:cNvPr id="304" name="Gráfico 105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9"/>
        </a:graphicData>
      </a:graphic>
    </xdr:graphicFrame>
    <xdr:clientData/>
  </xdr:twoCellAnchor>
  <xdr:twoCellAnchor>
    <xdr:from>
      <xdr:col>6</xdr:col>
      <xdr:colOff>85725</xdr:colOff>
      <xdr:row>68</xdr:row>
      <xdr:rowOff>0</xdr:rowOff>
    </xdr:from>
    <xdr:to>
      <xdr:col>14</xdr:col>
      <xdr:colOff>247650</xdr:colOff>
      <xdr:row>68</xdr:row>
      <xdr:rowOff>0</xdr:rowOff>
    </xdr:to>
    <xdr:graphicFrame macro="">
      <xdr:nvGraphicFramePr>
        <xdr:cNvPr id="305" name="Gráfico 105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0"/>
        </a:graphicData>
      </a:graphic>
    </xdr:graphicFrame>
    <xdr:clientData/>
  </xdr:twoCellAnchor>
  <xdr:twoCellAnchor>
    <xdr:from>
      <xdr:col>6</xdr:col>
      <xdr:colOff>76200</xdr:colOff>
      <xdr:row>68</xdr:row>
      <xdr:rowOff>0</xdr:rowOff>
    </xdr:from>
    <xdr:to>
      <xdr:col>14</xdr:col>
      <xdr:colOff>247650</xdr:colOff>
      <xdr:row>68</xdr:row>
      <xdr:rowOff>0</xdr:rowOff>
    </xdr:to>
    <xdr:graphicFrame macro="">
      <xdr:nvGraphicFramePr>
        <xdr:cNvPr id="306" name="Gráfico 105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1"/>
        </a:graphicData>
      </a:graphic>
    </xdr:graphicFrame>
    <xdr:clientData/>
  </xdr:twoCellAnchor>
  <xdr:twoCellAnchor>
    <xdr:from>
      <xdr:col>6</xdr:col>
      <xdr:colOff>85725</xdr:colOff>
      <xdr:row>68</xdr:row>
      <xdr:rowOff>0</xdr:rowOff>
    </xdr:from>
    <xdr:to>
      <xdr:col>14</xdr:col>
      <xdr:colOff>247650</xdr:colOff>
      <xdr:row>68</xdr:row>
      <xdr:rowOff>0</xdr:rowOff>
    </xdr:to>
    <xdr:graphicFrame macro="">
      <xdr:nvGraphicFramePr>
        <xdr:cNvPr id="307" name="Gráfico 105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2"/>
        </a:graphicData>
      </a:graphic>
    </xdr:graphicFrame>
    <xdr:clientData/>
  </xdr:twoCellAnchor>
  <xdr:twoCellAnchor>
    <xdr:from>
      <xdr:col>6</xdr:col>
      <xdr:colOff>76200</xdr:colOff>
      <xdr:row>68</xdr:row>
      <xdr:rowOff>0</xdr:rowOff>
    </xdr:from>
    <xdr:to>
      <xdr:col>14</xdr:col>
      <xdr:colOff>247650</xdr:colOff>
      <xdr:row>68</xdr:row>
      <xdr:rowOff>0</xdr:rowOff>
    </xdr:to>
    <xdr:graphicFrame macro="">
      <xdr:nvGraphicFramePr>
        <xdr:cNvPr id="308" name="Gráfico 105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3"/>
        </a:graphicData>
      </a:graphic>
    </xdr:graphicFrame>
    <xdr:clientData/>
  </xdr:twoCellAnchor>
  <xdr:twoCellAnchor>
    <xdr:from>
      <xdr:col>6</xdr:col>
      <xdr:colOff>85725</xdr:colOff>
      <xdr:row>68</xdr:row>
      <xdr:rowOff>0</xdr:rowOff>
    </xdr:from>
    <xdr:to>
      <xdr:col>14</xdr:col>
      <xdr:colOff>247650</xdr:colOff>
      <xdr:row>68</xdr:row>
      <xdr:rowOff>0</xdr:rowOff>
    </xdr:to>
    <xdr:graphicFrame macro="">
      <xdr:nvGraphicFramePr>
        <xdr:cNvPr id="309" name="Gráfico 105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4"/>
        </a:graphicData>
      </a:graphic>
    </xdr:graphicFrame>
    <xdr:clientData/>
  </xdr:twoCellAnchor>
  <xdr:twoCellAnchor>
    <xdr:from>
      <xdr:col>6</xdr:col>
      <xdr:colOff>76200</xdr:colOff>
      <xdr:row>68</xdr:row>
      <xdr:rowOff>0</xdr:rowOff>
    </xdr:from>
    <xdr:to>
      <xdr:col>14</xdr:col>
      <xdr:colOff>247650</xdr:colOff>
      <xdr:row>68</xdr:row>
      <xdr:rowOff>0</xdr:rowOff>
    </xdr:to>
    <xdr:graphicFrame macro="">
      <xdr:nvGraphicFramePr>
        <xdr:cNvPr id="310" name="Gráfico 105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5"/>
        </a:graphicData>
      </a:graphic>
    </xdr:graphicFrame>
    <xdr:clientData/>
  </xdr:twoCellAnchor>
  <xdr:twoCellAnchor>
    <xdr:from>
      <xdr:col>6</xdr:col>
      <xdr:colOff>85725</xdr:colOff>
      <xdr:row>68</xdr:row>
      <xdr:rowOff>0</xdr:rowOff>
    </xdr:from>
    <xdr:to>
      <xdr:col>14</xdr:col>
      <xdr:colOff>247650</xdr:colOff>
      <xdr:row>68</xdr:row>
      <xdr:rowOff>0</xdr:rowOff>
    </xdr:to>
    <xdr:graphicFrame macro="">
      <xdr:nvGraphicFramePr>
        <xdr:cNvPr id="311" name="Gráfico 105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6"/>
        </a:graphicData>
      </a:graphic>
    </xdr:graphicFrame>
    <xdr:clientData/>
  </xdr:twoCellAnchor>
  <xdr:twoCellAnchor>
    <xdr:from>
      <xdr:col>6</xdr:col>
      <xdr:colOff>76200</xdr:colOff>
      <xdr:row>68</xdr:row>
      <xdr:rowOff>0</xdr:rowOff>
    </xdr:from>
    <xdr:to>
      <xdr:col>14</xdr:col>
      <xdr:colOff>247650</xdr:colOff>
      <xdr:row>68</xdr:row>
      <xdr:rowOff>0</xdr:rowOff>
    </xdr:to>
    <xdr:graphicFrame macro="">
      <xdr:nvGraphicFramePr>
        <xdr:cNvPr id="312" name="Gráfico 105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7"/>
        </a:graphicData>
      </a:graphic>
    </xdr:graphicFrame>
    <xdr:clientData/>
  </xdr:twoCellAnchor>
  <xdr:twoCellAnchor>
    <xdr:from>
      <xdr:col>6</xdr:col>
      <xdr:colOff>85725</xdr:colOff>
      <xdr:row>68</xdr:row>
      <xdr:rowOff>0</xdr:rowOff>
    </xdr:from>
    <xdr:to>
      <xdr:col>14</xdr:col>
      <xdr:colOff>247650</xdr:colOff>
      <xdr:row>68</xdr:row>
      <xdr:rowOff>0</xdr:rowOff>
    </xdr:to>
    <xdr:graphicFrame macro="">
      <xdr:nvGraphicFramePr>
        <xdr:cNvPr id="313" name="Gráfico 105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8"/>
        </a:graphicData>
      </a:graphic>
    </xdr:graphicFrame>
    <xdr:clientData/>
  </xdr:twoCellAnchor>
  <xdr:twoCellAnchor>
    <xdr:from>
      <xdr:col>6</xdr:col>
      <xdr:colOff>76200</xdr:colOff>
      <xdr:row>68</xdr:row>
      <xdr:rowOff>0</xdr:rowOff>
    </xdr:from>
    <xdr:to>
      <xdr:col>14</xdr:col>
      <xdr:colOff>247650</xdr:colOff>
      <xdr:row>68</xdr:row>
      <xdr:rowOff>0</xdr:rowOff>
    </xdr:to>
    <xdr:graphicFrame macro="">
      <xdr:nvGraphicFramePr>
        <xdr:cNvPr id="314" name="Gráfico 105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9"/>
        </a:graphicData>
      </a:graphic>
    </xdr:graphicFrame>
    <xdr:clientData/>
  </xdr:twoCellAnchor>
  <xdr:twoCellAnchor>
    <xdr:from>
      <xdr:col>6</xdr:col>
      <xdr:colOff>85725</xdr:colOff>
      <xdr:row>68</xdr:row>
      <xdr:rowOff>0</xdr:rowOff>
    </xdr:from>
    <xdr:to>
      <xdr:col>14</xdr:col>
      <xdr:colOff>247650</xdr:colOff>
      <xdr:row>68</xdr:row>
      <xdr:rowOff>0</xdr:rowOff>
    </xdr:to>
    <xdr:graphicFrame macro="">
      <xdr:nvGraphicFramePr>
        <xdr:cNvPr id="315" name="Gráfico 105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0"/>
        </a:graphicData>
      </a:graphic>
    </xdr:graphicFrame>
    <xdr:clientData/>
  </xdr:twoCellAnchor>
  <xdr:twoCellAnchor>
    <xdr:from>
      <xdr:col>6</xdr:col>
      <xdr:colOff>76200</xdr:colOff>
      <xdr:row>68</xdr:row>
      <xdr:rowOff>0</xdr:rowOff>
    </xdr:from>
    <xdr:to>
      <xdr:col>14</xdr:col>
      <xdr:colOff>247650</xdr:colOff>
      <xdr:row>68</xdr:row>
      <xdr:rowOff>0</xdr:rowOff>
    </xdr:to>
    <xdr:graphicFrame macro="">
      <xdr:nvGraphicFramePr>
        <xdr:cNvPr id="316" name="Gráfico 105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1"/>
        </a:graphicData>
      </a:graphic>
    </xdr:graphicFrame>
    <xdr:clientData/>
  </xdr:twoCellAnchor>
  <xdr:twoCellAnchor>
    <xdr:from>
      <xdr:col>6</xdr:col>
      <xdr:colOff>85725</xdr:colOff>
      <xdr:row>68</xdr:row>
      <xdr:rowOff>0</xdr:rowOff>
    </xdr:from>
    <xdr:to>
      <xdr:col>14</xdr:col>
      <xdr:colOff>247650</xdr:colOff>
      <xdr:row>68</xdr:row>
      <xdr:rowOff>0</xdr:rowOff>
    </xdr:to>
    <xdr:graphicFrame macro="">
      <xdr:nvGraphicFramePr>
        <xdr:cNvPr id="317" name="Gráfico 105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2"/>
        </a:graphicData>
      </a:graphic>
    </xdr:graphicFrame>
    <xdr:clientData/>
  </xdr:twoCellAnchor>
  <xdr:twoCellAnchor>
    <xdr:from>
      <xdr:col>6</xdr:col>
      <xdr:colOff>76200</xdr:colOff>
      <xdr:row>68</xdr:row>
      <xdr:rowOff>0</xdr:rowOff>
    </xdr:from>
    <xdr:to>
      <xdr:col>14</xdr:col>
      <xdr:colOff>247650</xdr:colOff>
      <xdr:row>68</xdr:row>
      <xdr:rowOff>0</xdr:rowOff>
    </xdr:to>
    <xdr:graphicFrame macro="">
      <xdr:nvGraphicFramePr>
        <xdr:cNvPr id="318" name="Gráfico 105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3"/>
        </a:graphicData>
      </a:graphic>
    </xdr:graphicFrame>
    <xdr:clientData/>
  </xdr:twoCellAnchor>
  <xdr:twoCellAnchor>
    <xdr:from>
      <xdr:col>6</xdr:col>
      <xdr:colOff>85725</xdr:colOff>
      <xdr:row>68</xdr:row>
      <xdr:rowOff>0</xdr:rowOff>
    </xdr:from>
    <xdr:to>
      <xdr:col>14</xdr:col>
      <xdr:colOff>247650</xdr:colOff>
      <xdr:row>68</xdr:row>
      <xdr:rowOff>0</xdr:rowOff>
    </xdr:to>
    <xdr:graphicFrame macro="">
      <xdr:nvGraphicFramePr>
        <xdr:cNvPr id="319" name="Gráfico 105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4"/>
        </a:graphicData>
      </a:graphic>
    </xdr:graphicFrame>
    <xdr:clientData/>
  </xdr:twoCellAnchor>
  <xdr:twoCellAnchor>
    <xdr:from>
      <xdr:col>6</xdr:col>
      <xdr:colOff>76200</xdr:colOff>
      <xdr:row>68</xdr:row>
      <xdr:rowOff>0</xdr:rowOff>
    </xdr:from>
    <xdr:to>
      <xdr:col>14</xdr:col>
      <xdr:colOff>247650</xdr:colOff>
      <xdr:row>68</xdr:row>
      <xdr:rowOff>0</xdr:rowOff>
    </xdr:to>
    <xdr:graphicFrame macro="">
      <xdr:nvGraphicFramePr>
        <xdr:cNvPr id="320" name="Gráfico 105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5"/>
        </a:graphicData>
      </a:graphic>
    </xdr:graphicFrame>
    <xdr:clientData/>
  </xdr:twoCellAnchor>
  <xdr:twoCellAnchor>
    <xdr:from>
      <xdr:col>6</xdr:col>
      <xdr:colOff>85725</xdr:colOff>
      <xdr:row>68</xdr:row>
      <xdr:rowOff>0</xdr:rowOff>
    </xdr:from>
    <xdr:to>
      <xdr:col>14</xdr:col>
      <xdr:colOff>247650</xdr:colOff>
      <xdr:row>68</xdr:row>
      <xdr:rowOff>0</xdr:rowOff>
    </xdr:to>
    <xdr:graphicFrame macro="">
      <xdr:nvGraphicFramePr>
        <xdr:cNvPr id="321" name="Gráfico 105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6"/>
        </a:graphicData>
      </a:graphic>
    </xdr:graphicFrame>
    <xdr:clientData/>
  </xdr:twoCellAnchor>
  <xdr:twoCellAnchor>
    <xdr:from>
      <xdr:col>6</xdr:col>
      <xdr:colOff>76200</xdr:colOff>
      <xdr:row>68</xdr:row>
      <xdr:rowOff>0</xdr:rowOff>
    </xdr:from>
    <xdr:to>
      <xdr:col>14</xdr:col>
      <xdr:colOff>247650</xdr:colOff>
      <xdr:row>68</xdr:row>
      <xdr:rowOff>0</xdr:rowOff>
    </xdr:to>
    <xdr:graphicFrame macro="">
      <xdr:nvGraphicFramePr>
        <xdr:cNvPr id="322" name="Gráfico 105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7"/>
        </a:graphicData>
      </a:graphic>
    </xdr:graphicFrame>
    <xdr:clientData/>
  </xdr:twoCellAnchor>
  <xdr:twoCellAnchor>
    <xdr:from>
      <xdr:col>6</xdr:col>
      <xdr:colOff>85725</xdr:colOff>
      <xdr:row>68</xdr:row>
      <xdr:rowOff>0</xdr:rowOff>
    </xdr:from>
    <xdr:to>
      <xdr:col>14</xdr:col>
      <xdr:colOff>247650</xdr:colOff>
      <xdr:row>68</xdr:row>
      <xdr:rowOff>0</xdr:rowOff>
    </xdr:to>
    <xdr:graphicFrame macro="">
      <xdr:nvGraphicFramePr>
        <xdr:cNvPr id="323" name="Gráfico 105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8"/>
        </a:graphicData>
      </a:graphic>
    </xdr:graphicFrame>
    <xdr:clientData/>
  </xdr:twoCellAnchor>
  <xdr:twoCellAnchor>
    <xdr:from>
      <xdr:col>6</xdr:col>
      <xdr:colOff>76200</xdr:colOff>
      <xdr:row>68</xdr:row>
      <xdr:rowOff>0</xdr:rowOff>
    </xdr:from>
    <xdr:to>
      <xdr:col>14</xdr:col>
      <xdr:colOff>247650</xdr:colOff>
      <xdr:row>68</xdr:row>
      <xdr:rowOff>0</xdr:rowOff>
    </xdr:to>
    <xdr:graphicFrame macro="">
      <xdr:nvGraphicFramePr>
        <xdr:cNvPr id="324" name="Gráfico 105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9"/>
        </a:graphicData>
      </a:graphic>
    </xdr:graphicFrame>
    <xdr:clientData/>
  </xdr:twoCellAnchor>
  <xdr:twoCellAnchor>
    <xdr:from>
      <xdr:col>6</xdr:col>
      <xdr:colOff>85725</xdr:colOff>
      <xdr:row>68</xdr:row>
      <xdr:rowOff>0</xdr:rowOff>
    </xdr:from>
    <xdr:to>
      <xdr:col>14</xdr:col>
      <xdr:colOff>247650</xdr:colOff>
      <xdr:row>68</xdr:row>
      <xdr:rowOff>0</xdr:rowOff>
    </xdr:to>
    <xdr:graphicFrame macro="">
      <xdr:nvGraphicFramePr>
        <xdr:cNvPr id="325" name="Gráfico 105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0"/>
        </a:graphicData>
      </a:graphic>
    </xdr:graphicFrame>
    <xdr:clientData/>
  </xdr:twoCellAnchor>
  <xdr:twoCellAnchor>
    <xdr:from>
      <xdr:col>6</xdr:col>
      <xdr:colOff>76200</xdr:colOff>
      <xdr:row>68</xdr:row>
      <xdr:rowOff>0</xdr:rowOff>
    </xdr:from>
    <xdr:to>
      <xdr:col>14</xdr:col>
      <xdr:colOff>247650</xdr:colOff>
      <xdr:row>68</xdr:row>
      <xdr:rowOff>0</xdr:rowOff>
    </xdr:to>
    <xdr:graphicFrame macro="">
      <xdr:nvGraphicFramePr>
        <xdr:cNvPr id="326" name="Gráfico 105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1"/>
        </a:graphicData>
      </a:graphic>
    </xdr:graphicFrame>
    <xdr:clientData/>
  </xdr:twoCellAnchor>
  <xdr:twoCellAnchor>
    <xdr:from>
      <xdr:col>6</xdr:col>
      <xdr:colOff>85725</xdr:colOff>
      <xdr:row>68</xdr:row>
      <xdr:rowOff>0</xdr:rowOff>
    </xdr:from>
    <xdr:to>
      <xdr:col>14</xdr:col>
      <xdr:colOff>247650</xdr:colOff>
      <xdr:row>68</xdr:row>
      <xdr:rowOff>0</xdr:rowOff>
    </xdr:to>
    <xdr:graphicFrame macro="">
      <xdr:nvGraphicFramePr>
        <xdr:cNvPr id="327" name="Gráfico 105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2"/>
        </a:graphicData>
      </a:graphic>
    </xdr:graphicFrame>
    <xdr:clientData/>
  </xdr:twoCellAnchor>
  <xdr:twoCellAnchor>
    <xdr:from>
      <xdr:col>6</xdr:col>
      <xdr:colOff>76200</xdr:colOff>
      <xdr:row>68</xdr:row>
      <xdr:rowOff>0</xdr:rowOff>
    </xdr:from>
    <xdr:to>
      <xdr:col>14</xdr:col>
      <xdr:colOff>247650</xdr:colOff>
      <xdr:row>68</xdr:row>
      <xdr:rowOff>0</xdr:rowOff>
    </xdr:to>
    <xdr:graphicFrame macro="">
      <xdr:nvGraphicFramePr>
        <xdr:cNvPr id="328" name="Gráfico 105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3"/>
        </a:graphicData>
      </a:graphic>
    </xdr:graphicFrame>
    <xdr:clientData/>
  </xdr:twoCellAnchor>
  <xdr:twoCellAnchor>
    <xdr:from>
      <xdr:col>6</xdr:col>
      <xdr:colOff>85725</xdr:colOff>
      <xdr:row>68</xdr:row>
      <xdr:rowOff>0</xdr:rowOff>
    </xdr:from>
    <xdr:to>
      <xdr:col>14</xdr:col>
      <xdr:colOff>247650</xdr:colOff>
      <xdr:row>68</xdr:row>
      <xdr:rowOff>0</xdr:rowOff>
    </xdr:to>
    <xdr:graphicFrame macro="">
      <xdr:nvGraphicFramePr>
        <xdr:cNvPr id="329" name="Gráfico 105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4"/>
        </a:graphicData>
      </a:graphic>
    </xdr:graphicFrame>
    <xdr:clientData/>
  </xdr:twoCellAnchor>
  <xdr:twoCellAnchor>
    <xdr:from>
      <xdr:col>6</xdr:col>
      <xdr:colOff>76200</xdr:colOff>
      <xdr:row>68</xdr:row>
      <xdr:rowOff>0</xdr:rowOff>
    </xdr:from>
    <xdr:to>
      <xdr:col>14</xdr:col>
      <xdr:colOff>247650</xdr:colOff>
      <xdr:row>68</xdr:row>
      <xdr:rowOff>0</xdr:rowOff>
    </xdr:to>
    <xdr:graphicFrame macro="">
      <xdr:nvGraphicFramePr>
        <xdr:cNvPr id="330" name="Gráfico 105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5"/>
        </a:graphicData>
      </a:graphic>
    </xdr:graphicFrame>
    <xdr:clientData/>
  </xdr:twoCellAnchor>
  <xdr:twoCellAnchor>
    <xdr:from>
      <xdr:col>6</xdr:col>
      <xdr:colOff>85725</xdr:colOff>
      <xdr:row>68</xdr:row>
      <xdr:rowOff>0</xdr:rowOff>
    </xdr:from>
    <xdr:to>
      <xdr:col>14</xdr:col>
      <xdr:colOff>247650</xdr:colOff>
      <xdr:row>68</xdr:row>
      <xdr:rowOff>0</xdr:rowOff>
    </xdr:to>
    <xdr:graphicFrame macro="">
      <xdr:nvGraphicFramePr>
        <xdr:cNvPr id="331" name="Gráfico 105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6"/>
        </a:graphicData>
      </a:graphic>
    </xdr:graphicFrame>
    <xdr:clientData/>
  </xdr:twoCellAnchor>
  <xdr:twoCellAnchor>
    <xdr:from>
      <xdr:col>6</xdr:col>
      <xdr:colOff>76200</xdr:colOff>
      <xdr:row>68</xdr:row>
      <xdr:rowOff>0</xdr:rowOff>
    </xdr:from>
    <xdr:to>
      <xdr:col>14</xdr:col>
      <xdr:colOff>247650</xdr:colOff>
      <xdr:row>68</xdr:row>
      <xdr:rowOff>0</xdr:rowOff>
    </xdr:to>
    <xdr:graphicFrame macro="">
      <xdr:nvGraphicFramePr>
        <xdr:cNvPr id="332" name="Gráfico 105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7"/>
        </a:graphicData>
      </a:graphic>
    </xdr:graphicFrame>
    <xdr:clientData/>
  </xdr:twoCellAnchor>
  <xdr:twoCellAnchor>
    <xdr:from>
      <xdr:col>6</xdr:col>
      <xdr:colOff>85725</xdr:colOff>
      <xdr:row>68</xdr:row>
      <xdr:rowOff>0</xdr:rowOff>
    </xdr:from>
    <xdr:to>
      <xdr:col>14</xdr:col>
      <xdr:colOff>247650</xdr:colOff>
      <xdr:row>68</xdr:row>
      <xdr:rowOff>0</xdr:rowOff>
    </xdr:to>
    <xdr:graphicFrame macro="">
      <xdr:nvGraphicFramePr>
        <xdr:cNvPr id="333" name="Gráfico 105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8"/>
        </a:graphicData>
      </a:graphic>
    </xdr:graphicFrame>
    <xdr:clientData/>
  </xdr:twoCellAnchor>
  <xdr:twoCellAnchor>
    <xdr:from>
      <xdr:col>6</xdr:col>
      <xdr:colOff>76200</xdr:colOff>
      <xdr:row>68</xdr:row>
      <xdr:rowOff>0</xdr:rowOff>
    </xdr:from>
    <xdr:to>
      <xdr:col>14</xdr:col>
      <xdr:colOff>247650</xdr:colOff>
      <xdr:row>68</xdr:row>
      <xdr:rowOff>0</xdr:rowOff>
    </xdr:to>
    <xdr:graphicFrame macro="">
      <xdr:nvGraphicFramePr>
        <xdr:cNvPr id="334" name="Gráfico 105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9"/>
        </a:graphicData>
      </a:graphic>
    </xdr:graphicFrame>
    <xdr:clientData/>
  </xdr:twoCellAnchor>
  <xdr:twoCellAnchor>
    <xdr:from>
      <xdr:col>6</xdr:col>
      <xdr:colOff>85725</xdr:colOff>
      <xdr:row>68</xdr:row>
      <xdr:rowOff>0</xdr:rowOff>
    </xdr:from>
    <xdr:to>
      <xdr:col>14</xdr:col>
      <xdr:colOff>247650</xdr:colOff>
      <xdr:row>68</xdr:row>
      <xdr:rowOff>0</xdr:rowOff>
    </xdr:to>
    <xdr:graphicFrame macro="">
      <xdr:nvGraphicFramePr>
        <xdr:cNvPr id="335" name="Gráfico 105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0"/>
        </a:graphicData>
      </a:graphic>
    </xdr:graphicFrame>
    <xdr:clientData/>
  </xdr:twoCellAnchor>
  <xdr:twoCellAnchor>
    <xdr:from>
      <xdr:col>6</xdr:col>
      <xdr:colOff>76200</xdr:colOff>
      <xdr:row>68</xdr:row>
      <xdr:rowOff>0</xdr:rowOff>
    </xdr:from>
    <xdr:to>
      <xdr:col>14</xdr:col>
      <xdr:colOff>247650</xdr:colOff>
      <xdr:row>68</xdr:row>
      <xdr:rowOff>0</xdr:rowOff>
    </xdr:to>
    <xdr:graphicFrame macro="">
      <xdr:nvGraphicFramePr>
        <xdr:cNvPr id="336" name="Gráfico 105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1"/>
        </a:graphicData>
      </a:graphic>
    </xdr:graphicFrame>
    <xdr:clientData/>
  </xdr:twoCellAnchor>
  <xdr:twoCellAnchor>
    <xdr:from>
      <xdr:col>6</xdr:col>
      <xdr:colOff>85725</xdr:colOff>
      <xdr:row>68</xdr:row>
      <xdr:rowOff>0</xdr:rowOff>
    </xdr:from>
    <xdr:to>
      <xdr:col>14</xdr:col>
      <xdr:colOff>247650</xdr:colOff>
      <xdr:row>68</xdr:row>
      <xdr:rowOff>0</xdr:rowOff>
    </xdr:to>
    <xdr:graphicFrame macro="">
      <xdr:nvGraphicFramePr>
        <xdr:cNvPr id="337" name="Gráfico 105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2"/>
        </a:graphicData>
      </a:graphic>
    </xdr:graphicFrame>
    <xdr:clientData/>
  </xdr:twoCellAnchor>
  <xdr:twoCellAnchor>
    <xdr:from>
      <xdr:col>6</xdr:col>
      <xdr:colOff>76200</xdr:colOff>
      <xdr:row>68</xdr:row>
      <xdr:rowOff>0</xdr:rowOff>
    </xdr:from>
    <xdr:to>
      <xdr:col>14</xdr:col>
      <xdr:colOff>247650</xdr:colOff>
      <xdr:row>68</xdr:row>
      <xdr:rowOff>0</xdr:rowOff>
    </xdr:to>
    <xdr:graphicFrame macro="">
      <xdr:nvGraphicFramePr>
        <xdr:cNvPr id="338" name="Gráfico 105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3"/>
        </a:graphicData>
      </a:graphic>
    </xdr:graphicFrame>
    <xdr:clientData/>
  </xdr:twoCellAnchor>
  <xdr:twoCellAnchor>
    <xdr:from>
      <xdr:col>6</xdr:col>
      <xdr:colOff>85725</xdr:colOff>
      <xdr:row>68</xdr:row>
      <xdr:rowOff>0</xdr:rowOff>
    </xdr:from>
    <xdr:to>
      <xdr:col>14</xdr:col>
      <xdr:colOff>247650</xdr:colOff>
      <xdr:row>68</xdr:row>
      <xdr:rowOff>0</xdr:rowOff>
    </xdr:to>
    <xdr:graphicFrame macro="">
      <xdr:nvGraphicFramePr>
        <xdr:cNvPr id="339" name="Gráfico 105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4"/>
        </a:graphicData>
      </a:graphic>
    </xdr:graphicFrame>
    <xdr:clientData/>
  </xdr:twoCellAnchor>
  <xdr:twoCellAnchor>
    <xdr:from>
      <xdr:col>6</xdr:col>
      <xdr:colOff>76200</xdr:colOff>
      <xdr:row>68</xdr:row>
      <xdr:rowOff>0</xdr:rowOff>
    </xdr:from>
    <xdr:to>
      <xdr:col>14</xdr:col>
      <xdr:colOff>247650</xdr:colOff>
      <xdr:row>68</xdr:row>
      <xdr:rowOff>0</xdr:rowOff>
    </xdr:to>
    <xdr:graphicFrame macro="">
      <xdr:nvGraphicFramePr>
        <xdr:cNvPr id="340" name="Gráfico 105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5"/>
        </a:graphicData>
      </a:graphic>
    </xdr:graphicFrame>
    <xdr:clientData/>
  </xdr:twoCellAnchor>
  <xdr:twoCellAnchor>
    <xdr:from>
      <xdr:col>6</xdr:col>
      <xdr:colOff>85725</xdr:colOff>
      <xdr:row>68</xdr:row>
      <xdr:rowOff>0</xdr:rowOff>
    </xdr:from>
    <xdr:to>
      <xdr:col>14</xdr:col>
      <xdr:colOff>247650</xdr:colOff>
      <xdr:row>68</xdr:row>
      <xdr:rowOff>0</xdr:rowOff>
    </xdr:to>
    <xdr:graphicFrame macro="">
      <xdr:nvGraphicFramePr>
        <xdr:cNvPr id="341" name="Gráfico 105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6"/>
        </a:graphicData>
      </a:graphic>
    </xdr:graphicFrame>
    <xdr:clientData/>
  </xdr:twoCellAnchor>
  <xdr:twoCellAnchor>
    <xdr:from>
      <xdr:col>6</xdr:col>
      <xdr:colOff>76200</xdr:colOff>
      <xdr:row>68</xdr:row>
      <xdr:rowOff>0</xdr:rowOff>
    </xdr:from>
    <xdr:to>
      <xdr:col>14</xdr:col>
      <xdr:colOff>247650</xdr:colOff>
      <xdr:row>68</xdr:row>
      <xdr:rowOff>0</xdr:rowOff>
    </xdr:to>
    <xdr:graphicFrame macro="">
      <xdr:nvGraphicFramePr>
        <xdr:cNvPr id="342" name="Gráfico 105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7"/>
        </a:graphicData>
      </a:graphic>
    </xdr:graphicFrame>
    <xdr:clientData/>
  </xdr:twoCellAnchor>
  <xdr:twoCellAnchor>
    <xdr:from>
      <xdr:col>6</xdr:col>
      <xdr:colOff>85725</xdr:colOff>
      <xdr:row>68</xdr:row>
      <xdr:rowOff>0</xdr:rowOff>
    </xdr:from>
    <xdr:to>
      <xdr:col>14</xdr:col>
      <xdr:colOff>247650</xdr:colOff>
      <xdr:row>68</xdr:row>
      <xdr:rowOff>0</xdr:rowOff>
    </xdr:to>
    <xdr:graphicFrame macro="">
      <xdr:nvGraphicFramePr>
        <xdr:cNvPr id="343" name="Gráfico 105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8"/>
        </a:graphicData>
      </a:graphic>
    </xdr:graphicFrame>
    <xdr:clientData/>
  </xdr:twoCellAnchor>
  <xdr:twoCellAnchor>
    <xdr:from>
      <xdr:col>6</xdr:col>
      <xdr:colOff>76200</xdr:colOff>
      <xdr:row>68</xdr:row>
      <xdr:rowOff>0</xdr:rowOff>
    </xdr:from>
    <xdr:to>
      <xdr:col>14</xdr:col>
      <xdr:colOff>247650</xdr:colOff>
      <xdr:row>68</xdr:row>
      <xdr:rowOff>0</xdr:rowOff>
    </xdr:to>
    <xdr:graphicFrame macro="">
      <xdr:nvGraphicFramePr>
        <xdr:cNvPr id="344" name="Gráfico 105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9"/>
        </a:graphicData>
      </a:graphic>
    </xdr:graphicFrame>
    <xdr:clientData/>
  </xdr:twoCellAnchor>
  <xdr:twoCellAnchor>
    <xdr:from>
      <xdr:col>6</xdr:col>
      <xdr:colOff>85725</xdr:colOff>
      <xdr:row>68</xdr:row>
      <xdr:rowOff>0</xdr:rowOff>
    </xdr:from>
    <xdr:to>
      <xdr:col>14</xdr:col>
      <xdr:colOff>247650</xdr:colOff>
      <xdr:row>68</xdr:row>
      <xdr:rowOff>0</xdr:rowOff>
    </xdr:to>
    <xdr:graphicFrame macro="">
      <xdr:nvGraphicFramePr>
        <xdr:cNvPr id="345" name="Gráfico 105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0"/>
        </a:graphicData>
      </a:graphic>
    </xdr:graphicFrame>
    <xdr:clientData/>
  </xdr:twoCellAnchor>
  <xdr:twoCellAnchor>
    <xdr:from>
      <xdr:col>6</xdr:col>
      <xdr:colOff>76200</xdr:colOff>
      <xdr:row>127</xdr:row>
      <xdr:rowOff>0</xdr:rowOff>
    </xdr:from>
    <xdr:to>
      <xdr:col>14</xdr:col>
      <xdr:colOff>247650</xdr:colOff>
      <xdr:row>127</xdr:row>
      <xdr:rowOff>0</xdr:rowOff>
    </xdr:to>
    <xdr:graphicFrame macro="">
      <xdr:nvGraphicFramePr>
        <xdr:cNvPr id="346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1"/>
        </a:graphicData>
      </a:graphic>
    </xdr:graphicFrame>
    <xdr:clientData/>
  </xdr:twoCellAnchor>
  <xdr:twoCellAnchor>
    <xdr:from>
      <xdr:col>6</xdr:col>
      <xdr:colOff>85725</xdr:colOff>
      <xdr:row>127</xdr:row>
      <xdr:rowOff>0</xdr:rowOff>
    </xdr:from>
    <xdr:to>
      <xdr:col>14</xdr:col>
      <xdr:colOff>247650</xdr:colOff>
      <xdr:row>127</xdr:row>
      <xdr:rowOff>0</xdr:rowOff>
    </xdr:to>
    <xdr:graphicFrame macro="">
      <xdr:nvGraphicFramePr>
        <xdr:cNvPr id="347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2"/>
        </a:graphicData>
      </a:graphic>
    </xdr:graphicFrame>
    <xdr:clientData/>
  </xdr:twoCellAnchor>
  <xdr:twoCellAnchor>
    <xdr:from>
      <xdr:col>6</xdr:col>
      <xdr:colOff>76200</xdr:colOff>
      <xdr:row>75</xdr:row>
      <xdr:rowOff>0</xdr:rowOff>
    </xdr:from>
    <xdr:to>
      <xdr:col>14</xdr:col>
      <xdr:colOff>247650</xdr:colOff>
      <xdr:row>75</xdr:row>
      <xdr:rowOff>0</xdr:rowOff>
    </xdr:to>
    <xdr:graphicFrame macro="">
      <xdr:nvGraphicFramePr>
        <xdr:cNvPr id="348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3"/>
        </a:graphicData>
      </a:graphic>
    </xdr:graphicFrame>
    <xdr:clientData/>
  </xdr:twoCellAnchor>
  <xdr:twoCellAnchor>
    <xdr:from>
      <xdr:col>6</xdr:col>
      <xdr:colOff>85725</xdr:colOff>
      <xdr:row>75</xdr:row>
      <xdr:rowOff>0</xdr:rowOff>
    </xdr:from>
    <xdr:to>
      <xdr:col>14</xdr:col>
      <xdr:colOff>247650</xdr:colOff>
      <xdr:row>75</xdr:row>
      <xdr:rowOff>0</xdr:rowOff>
    </xdr:to>
    <xdr:graphicFrame macro="">
      <xdr:nvGraphicFramePr>
        <xdr:cNvPr id="349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4"/>
        </a:graphicData>
      </a:graphic>
    </xdr:graphicFrame>
    <xdr:clientData/>
  </xdr:twoCellAnchor>
  <xdr:twoCellAnchor>
    <xdr:from>
      <xdr:col>6</xdr:col>
      <xdr:colOff>76200</xdr:colOff>
      <xdr:row>75</xdr:row>
      <xdr:rowOff>0</xdr:rowOff>
    </xdr:from>
    <xdr:to>
      <xdr:col>14</xdr:col>
      <xdr:colOff>247650</xdr:colOff>
      <xdr:row>75</xdr:row>
      <xdr:rowOff>0</xdr:rowOff>
    </xdr:to>
    <xdr:graphicFrame macro="">
      <xdr:nvGraphicFramePr>
        <xdr:cNvPr id="350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5"/>
        </a:graphicData>
      </a:graphic>
    </xdr:graphicFrame>
    <xdr:clientData/>
  </xdr:twoCellAnchor>
  <xdr:twoCellAnchor>
    <xdr:from>
      <xdr:col>6</xdr:col>
      <xdr:colOff>85725</xdr:colOff>
      <xdr:row>75</xdr:row>
      <xdr:rowOff>0</xdr:rowOff>
    </xdr:from>
    <xdr:to>
      <xdr:col>14</xdr:col>
      <xdr:colOff>247650</xdr:colOff>
      <xdr:row>75</xdr:row>
      <xdr:rowOff>0</xdr:rowOff>
    </xdr:to>
    <xdr:graphicFrame macro="">
      <xdr:nvGraphicFramePr>
        <xdr:cNvPr id="351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6"/>
        </a:graphicData>
      </a:graphic>
    </xdr:graphicFrame>
    <xdr:clientData/>
  </xdr:twoCellAnchor>
  <xdr:twoCellAnchor>
    <xdr:from>
      <xdr:col>6</xdr:col>
      <xdr:colOff>76200</xdr:colOff>
      <xdr:row>75</xdr:row>
      <xdr:rowOff>0</xdr:rowOff>
    </xdr:from>
    <xdr:to>
      <xdr:col>14</xdr:col>
      <xdr:colOff>247650</xdr:colOff>
      <xdr:row>75</xdr:row>
      <xdr:rowOff>0</xdr:rowOff>
    </xdr:to>
    <xdr:graphicFrame macro="">
      <xdr:nvGraphicFramePr>
        <xdr:cNvPr id="35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7"/>
        </a:graphicData>
      </a:graphic>
    </xdr:graphicFrame>
    <xdr:clientData/>
  </xdr:twoCellAnchor>
  <xdr:twoCellAnchor>
    <xdr:from>
      <xdr:col>6</xdr:col>
      <xdr:colOff>85725</xdr:colOff>
      <xdr:row>75</xdr:row>
      <xdr:rowOff>0</xdr:rowOff>
    </xdr:from>
    <xdr:to>
      <xdr:col>14</xdr:col>
      <xdr:colOff>247650</xdr:colOff>
      <xdr:row>75</xdr:row>
      <xdr:rowOff>0</xdr:rowOff>
    </xdr:to>
    <xdr:graphicFrame macro="">
      <xdr:nvGraphicFramePr>
        <xdr:cNvPr id="35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8"/>
        </a:graphicData>
      </a:graphic>
    </xdr:graphicFrame>
    <xdr:clientData/>
  </xdr:twoCellAnchor>
  <xdr:twoCellAnchor>
    <xdr:from>
      <xdr:col>6</xdr:col>
      <xdr:colOff>76200</xdr:colOff>
      <xdr:row>75</xdr:row>
      <xdr:rowOff>0</xdr:rowOff>
    </xdr:from>
    <xdr:to>
      <xdr:col>14</xdr:col>
      <xdr:colOff>247650</xdr:colOff>
      <xdr:row>75</xdr:row>
      <xdr:rowOff>0</xdr:rowOff>
    </xdr:to>
    <xdr:graphicFrame macro="">
      <xdr:nvGraphicFramePr>
        <xdr:cNvPr id="354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9"/>
        </a:graphicData>
      </a:graphic>
    </xdr:graphicFrame>
    <xdr:clientData/>
  </xdr:twoCellAnchor>
  <xdr:twoCellAnchor>
    <xdr:from>
      <xdr:col>6</xdr:col>
      <xdr:colOff>85725</xdr:colOff>
      <xdr:row>75</xdr:row>
      <xdr:rowOff>0</xdr:rowOff>
    </xdr:from>
    <xdr:to>
      <xdr:col>14</xdr:col>
      <xdr:colOff>247650</xdr:colOff>
      <xdr:row>75</xdr:row>
      <xdr:rowOff>0</xdr:rowOff>
    </xdr:to>
    <xdr:graphicFrame macro="">
      <xdr:nvGraphicFramePr>
        <xdr:cNvPr id="355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0"/>
        </a:graphicData>
      </a:graphic>
    </xdr:graphicFrame>
    <xdr:clientData/>
  </xdr:twoCellAnchor>
  <xdr:twoCellAnchor>
    <xdr:from>
      <xdr:col>6</xdr:col>
      <xdr:colOff>76200</xdr:colOff>
      <xdr:row>127</xdr:row>
      <xdr:rowOff>0</xdr:rowOff>
    </xdr:from>
    <xdr:to>
      <xdr:col>14</xdr:col>
      <xdr:colOff>247650</xdr:colOff>
      <xdr:row>127</xdr:row>
      <xdr:rowOff>0</xdr:rowOff>
    </xdr:to>
    <xdr:graphicFrame macro="">
      <xdr:nvGraphicFramePr>
        <xdr:cNvPr id="356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1"/>
        </a:graphicData>
      </a:graphic>
    </xdr:graphicFrame>
    <xdr:clientData/>
  </xdr:twoCellAnchor>
  <xdr:twoCellAnchor>
    <xdr:from>
      <xdr:col>6</xdr:col>
      <xdr:colOff>85725</xdr:colOff>
      <xdr:row>127</xdr:row>
      <xdr:rowOff>0</xdr:rowOff>
    </xdr:from>
    <xdr:to>
      <xdr:col>14</xdr:col>
      <xdr:colOff>247650</xdr:colOff>
      <xdr:row>127</xdr:row>
      <xdr:rowOff>0</xdr:rowOff>
    </xdr:to>
    <xdr:graphicFrame macro="">
      <xdr:nvGraphicFramePr>
        <xdr:cNvPr id="357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2"/>
        </a:graphicData>
      </a:graphic>
    </xdr:graphicFrame>
    <xdr:clientData/>
  </xdr:twoCellAnchor>
  <xdr:twoCellAnchor>
    <xdr:from>
      <xdr:col>6</xdr:col>
      <xdr:colOff>76200</xdr:colOff>
      <xdr:row>127</xdr:row>
      <xdr:rowOff>0</xdr:rowOff>
    </xdr:from>
    <xdr:to>
      <xdr:col>14</xdr:col>
      <xdr:colOff>247650</xdr:colOff>
      <xdr:row>127</xdr:row>
      <xdr:rowOff>0</xdr:rowOff>
    </xdr:to>
    <xdr:graphicFrame macro="">
      <xdr:nvGraphicFramePr>
        <xdr:cNvPr id="358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3"/>
        </a:graphicData>
      </a:graphic>
    </xdr:graphicFrame>
    <xdr:clientData/>
  </xdr:twoCellAnchor>
  <xdr:twoCellAnchor>
    <xdr:from>
      <xdr:col>6</xdr:col>
      <xdr:colOff>85725</xdr:colOff>
      <xdr:row>127</xdr:row>
      <xdr:rowOff>0</xdr:rowOff>
    </xdr:from>
    <xdr:to>
      <xdr:col>14</xdr:col>
      <xdr:colOff>247650</xdr:colOff>
      <xdr:row>127</xdr:row>
      <xdr:rowOff>0</xdr:rowOff>
    </xdr:to>
    <xdr:graphicFrame macro="">
      <xdr:nvGraphicFramePr>
        <xdr:cNvPr id="359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4"/>
        </a:graphicData>
      </a:graphic>
    </xdr:graphicFrame>
    <xdr:clientData/>
  </xdr:twoCellAnchor>
  <xdr:twoCellAnchor>
    <xdr:from>
      <xdr:col>6</xdr:col>
      <xdr:colOff>76200</xdr:colOff>
      <xdr:row>127</xdr:row>
      <xdr:rowOff>0</xdr:rowOff>
    </xdr:from>
    <xdr:to>
      <xdr:col>14</xdr:col>
      <xdr:colOff>247650</xdr:colOff>
      <xdr:row>127</xdr:row>
      <xdr:rowOff>0</xdr:rowOff>
    </xdr:to>
    <xdr:graphicFrame macro="">
      <xdr:nvGraphicFramePr>
        <xdr:cNvPr id="360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5"/>
        </a:graphicData>
      </a:graphic>
    </xdr:graphicFrame>
    <xdr:clientData/>
  </xdr:twoCellAnchor>
  <xdr:twoCellAnchor>
    <xdr:from>
      <xdr:col>6</xdr:col>
      <xdr:colOff>85725</xdr:colOff>
      <xdr:row>127</xdr:row>
      <xdr:rowOff>0</xdr:rowOff>
    </xdr:from>
    <xdr:to>
      <xdr:col>14</xdr:col>
      <xdr:colOff>247650</xdr:colOff>
      <xdr:row>127</xdr:row>
      <xdr:rowOff>0</xdr:rowOff>
    </xdr:to>
    <xdr:graphicFrame macro="">
      <xdr:nvGraphicFramePr>
        <xdr:cNvPr id="361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6"/>
        </a:graphicData>
      </a:graphic>
    </xdr:graphicFrame>
    <xdr:clientData/>
  </xdr:twoCellAnchor>
  <xdr:twoCellAnchor>
    <xdr:from>
      <xdr:col>6</xdr:col>
      <xdr:colOff>76200</xdr:colOff>
      <xdr:row>127</xdr:row>
      <xdr:rowOff>0</xdr:rowOff>
    </xdr:from>
    <xdr:to>
      <xdr:col>14</xdr:col>
      <xdr:colOff>247650</xdr:colOff>
      <xdr:row>127</xdr:row>
      <xdr:rowOff>0</xdr:rowOff>
    </xdr:to>
    <xdr:graphicFrame macro="">
      <xdr:nvGraphicFramePr>
        <xdr:cNvPr id="36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7"/>
        </a:graphicData>
      </a:graphic>
    </xdr:graphicFrame>
    <xdr:clientData/>
  </xdr:twoCellAnchor>
  <xdr:twoCellAnchor>
    <xdr:from>
      <xdr:col>6</xdr:col>
      <xdr:colOff>85725</xdr:colOff>
      <xdr:row>127</xdr:row>
      <xdr:rowOff>0</xdr:rowOff>
    </xdr:from>
    <xdr:to>
      <xdr:col>14</xdr:col>
      <xdr:colOff>247650</xdr:colOff>
      <xdr:row>127</xdr:row>
      <xdr:rowOff>0</xdr:rowOff>
    </xdr:to>
    <xdr:graphicFrame macro="">
      <xdr:nvGraphicFramePr>
        <xdr:cNvPr id="36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8"/>
        </a:graphicData>
      </a:graphic>
    </xdr:graphicFrame>
    <xdr:clientData/>
  </xdr:twoCellAnchor>
  <xdr:twoCellAnchor>
    <xdr:from>
      <xdr:col>6</xdr:col>
      <xdr:colOff>76200</xdr:colOff>
      <xdr:row>127</xdr:row>
      <xdr:rowOff>0</xdr:rowOff>
    </xdr:from>
    <xdr:to>
      <xdr:col>14</xdr:col>
      <xdr:colOff>247650</xdr:colOff>
      <xdr:row>127</xdr:row>
      <xdr:rowOff>0</xdr:rowOff>
    </xdr:to>
    <xdr:graphicFrame macro="">
      <xdr:nvGraphicFramePr>
        <xdr:cNvPr id="364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9"/>
        </a:graphicData>
      </a:graphic>
    </xdr:graphicFrame>
    <xdr:clientData/>
  </xdr:twoCellAnchor>
  <xdr:twoCellAnchor>
    <xdr:from>
      <xdr:col>6</xdr:col>
      <xdr:colOff>85725</xdr:colOff>
      <xdr:row>127</xdr:row>
      <xdr:rowOff>0</xdr:rowOff>
    </xdr:from>
    <xdr:to>
      <xdr:col>14</xdr:col>
      <xdr:colOff>247650</xdr:colOff>
      <xdr:row>127</xdr:row>
      <xdr:rowOff>0</xdr:rowOff>
    </xdr:to>
    <xdr:graphicFrame macro="">
      <xdr:nvGraphicFramePr>
        <xdr:cNvPr id="365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0"/>
        </a:graphicData>
      </a:graphic>
    </xdr:graphicFrame>
    <xdr:clientData/>
  </xdr:twoCellAnchor>
  <xdr:twoCellAnchor>
    <xdr:from>
      <xdr:col>6</xdr:col>
      <xdr:colOff>76200</xdr:colOff>
      <xdr:row>127</xdr:row>
      <xdr:rowOff>0</xdr:rowOff>
    </xdr:from>
    <xdr:to>
      <xdr:col>14</xdr:col>
      <xdr:colOff>247650</xdr:colOff>
      <xdr:row>127</xdr:row>
      <xdr:rowOff>0</xdr:rowOff>
    </xdr:to>
    <xdr:graphicFrame macro="">
      <xdr:nvGraphicFramePr>
        <xdr:cNvPr id="366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1"/>
        </a:graphicData>
      </a:graphic>
    </xdr:graphicFrame>
    <xdr:clientData/>
  </xdr:twoCellAnchor>
  <xdr:twoCellAnchor>
    <xdr:from>
      <xdr:col>6</xdr:col>
      <xdr:colOff>85725</xdr:colOff>
      <xdr:row>127</xdr:row>
      <xdr:rowOff>0</xdr:rowOff>
    </xdr:from>
    <xdr:to>
      <xdr:col>14</xdr:col>
      <xdr:colOff>247650</xdr:colOff>
      <xdr:row>127</xdr:row>
      <xdr:rowOff>0</xdr:rowOff>
    </xdr:to>
    <xdr:graphicFrame macro="">
      <xdr:nvGraphicFramePr>
        <xdr:cNvPr id="367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2"/>
        </a:graphicData>
      </a:graphic>
    </xdr:graphicFrame>
    <xdr:clientData/>
  </xdr:twoCellAnchor>
  <xdr:twoCellAnchor>
    <xdr:from>
      <xdr:col>6</xdr:col>
      <xdr:colOff>76200</xdr:colOff>
      <xdr:row>127</xdr:row>
      <xdr:rowOff>0</xdr:rowOff>
    </xdr:from>
    <xdr:to>
      <xdr:col>14</xdr:col>
      <xdr:colOff>247650</xdr:colOff>
      <xdr:row>127</xdr:row>
      <xdr:rowOff>0</xdr:rowOff>
    </xdr:to>
    <xdr:graphicFrame macro="">
      <xdr:nvGraphicFramePr>
        <xdr:cNvPr id="368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3"/>
        </a:graphicData>
      </a:graphic>
    </xdr:graphicFrame>
    <xdr:clientData/>
  </xdr:twoCellAnchor>
  <xdr:twoCellAnchor>
    <xdr:from>
      <xdr:col>6</xdr:col>
      <xdr:colOff>85725</xdr:colOff>
      <xdr:row>127</xdr:row>
      <xdr:rowOff>0</xdr:rowOff>
    </xdr:from>
    <xdr:to>
      <xdr:col>14</xdr:col>
      <xdr:colOff>247650</xdr:colOff>
      <xdr:row>127</xdr:row>
      <xdr:rowOff>0</xdr:rowOff>
    </xdr:to>
    <xdr:graphicFrame macro="">
      <xdr:nvGraphicFramePr>
        <xdr:cNvPr id="369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4"/>
        </a:graphicData>
      </a:graphic>
    </xdr:graphicFrame>
    <xdr:clientData/>
  </xdr:twoCellAnchor>
  <xdr:twoCellAnchor>
    <xdr:from>
      <xdr:col>6</xdr:col>
      <xdr:colOff>76200</xdr:colOff>
      <xdr:row>127</xdr:row>
      <xdr:rowOff>0</xdr:rowOff>
    </xdr:from>
    <xdr:to>
      <xdr:col>14</xdr:col>
      <xdr:colOff>247650</xdr:colOff>
      <xdr:row>127</xdr:row>
      <xdr:rowOff>0</xdr:rowOff>
    </xdr:to>
    <xdr:graphicFrame macro="">
      <xdr:nvGraphicFramePr>
        <xdr:cNvPr id="370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5"/>
        </a:graphicData>
      </a:graphic>
    </xdr:graphicFrame>
    <xdr:clientData/>
  </xdr:twoCellAnchor>
  <xdr:twoCellAnchor>
    <xdr:from>
      <xdr:col>6</xdr:col>
      <xdr:colOff>85725</xdr:colOff>
      <xdr:row>127</xdr:row>
      <xdr:rowOff>0</xdr:rowOff>
    </xdr:from>
    <xdr:to>
      <xdr:col>14</xdr:col>
      <xdr:colOff>247650</xdr:colOff>
      <xdr:row>127</xdr:row>
      <xdr:rowOff>0</xdr:rowOff>
    </xdr:to>
    <xdr:graphicFrame macro="">
      <xdr:nvGraphicFramePr>
        <xdr:cNvPr id="371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6"/>
        </a:graphicData>
      </a:graphic>
    </xdr:graphicFrame>
    <xdr:clientData/>
  </xdr:twoCellAnchor>
  <xdr:twoCellAnchor>
    <xdr:from>
      <xdr:col>6</xdr:col>
      <xdr:colOff>76200</xdr:colOff>
      <xdr:row>127</xdr:row>
      <xdr:rowOff>0</xdr:rowOff>
    </xdr:from>
    <xdr:to>
      <xdr:col>14</xdr:col>
      <xdr:colOff>247650</xdr:colOff>
      <xdr:row>127</xdr:row>
      <xdr:rowOff>0</xdr:rowOff>
    </xdr:to>
    <xdr:graphicFrame macro="">
      <xdr:nvGraphicFramePr>
        <xdr:cNvPr id="37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7"/>
        </a:graphicData>
      </a:graphic>
    </xdr:graphicFrame>
    <xdr:clientData/>
  </xdr:twoCellAnchor>
  <xdr:twoCellAnchor>
    <xdr:from>
      <xdr:col>6</xdr:col>
      <xdr:colOff>85725</xdr:colOff>
      <xdr:row>127</xdr:row>
      <xdr:rowOff>0</xdr:rowOff>
    </xdr:from>
    <xdr:to>
      <xdr:col>14</xdr:col>
      <xdr:colOff>247650</xdr:colOff>
      <xdr:row>127</xdr:row>
      <xdr:rowOff>0</xdr:rowOff>
    </xdr:to>
    <xdr:graphicFrame macro="">
      <xdr:nvGraphicFramePr>
        <xdr:cNvPr id="37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8"/>
        </a:graphicData>
      </a:graphic>
    </xdr:graphicFrame>
    <xdr:clientData/>
  </xdr:twoCellAnchor>
  <xdr:twoCellAnchor>
    <xdr:from>
      <xdr:col>6</xdr:col>
      <xdr:colOff>76200</xdr:colOff>
      <xdr:row>127</xdr:row>
      <xdr:rowOff>0</xdr:rowOff>
    </xdr:from>
    <xdr:to>
      <xdr:col>14</xdr:col>
      <xdr:colOff>247650</xdr:colOff>
      <xdr:row>127</xdr:row>
      <xdr:rowOff>0</xdr:rowOff>
    </xdr:to>
    <xdr:graphicFrame macro="">
      <xdr:nvGraphicFramePr>
        <xdr:cNvPr id="374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9"/>
        </a:graphicData>
      </a:graphic>
    </xdr:graphicFrame>
    <xdr:clientData/>
  </xdr:twoCellAnchor>
  <xdr:twoCellAnchor>
    <xdr:from>
      <xdr:col>6</xdr:col>
      <xdr:colOff>85725</xdr:colOff>
      <xdr:row>127</xdr:row>
      <xdr:rowOff>0</xdr:rowOff>
    </xdr:from>
    <xdr:to>
      <xdr:col>14</xdr:col>
      <xdr:colOff>247650</xdr:colOff>
      <xdr:row>127</xdr:row>
      <xdr:rowOff>0</xdr:rowOff>
    </xdr:to>
    <xdr:graphicFrame macro="">
      <xdr:nvGraphicFramePr>
        <xdr:cNvPr id="375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0"/>
        </a:graphicData>
      </a:graphic>
    </xdr:graphicFrame>
    <xdr:clientData/>
  </xdr:twoCellAnchor>
  <xdr:twoCellAnchor>
    <xdr:from>
      <xdr:col>6</xdr:col>
      <xdr:colOff>76200</xdr:colOff>
      <xdr:row>127</xdr:row>
      <xdr:rowOff>0</xdr:rowOff>
    </xdr:from>
    <xdr:to>
      <xdr:col>14</xdr:col>
      <xdr:colOff>247650</xdr:colOff>
      <xdr:row>127</xdr:row>
      <xdr:rowOff>0</xdr:rowOff>
    </xdr:to>
    <xdr:graphicFrame macro="">
      <xdr:nvGraphicFramePr>
        <xdr:cNvPr id="376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1"/>
        </a:graphicData>
      </a:graphic>
    </xdr:graphicFrame>
    <xdr:clientData/>
  </xdr:twoCellAnchor>
  <xdr:twoCellAnchor>
    <xdr:from>
      <xdr:col>6</xdr:col>
      <xdr:colOff>85725</xdr:colOff>
      <xdr:row>127</xdr:row>
      <xdr:rowOff>0</xdr:rowOff>
    </xdr:from>
    <xdr:to>
      <xdr:col>14</xdr:col>
      <xdr:colOff>247650</xdr:colOff>
      <xdr:row>127</xdr:row>
      <xdr:rowOff>0</xdr:rowOff>
    </xdr:to>
    <xdr:graphicFrame macro="">
      <xdr:nvGraphicFramePr>
        <xdr:cNvPr id="377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2"/>
        </a:graphicData>
      </a:graphic>
    </xdr:graphicFrame>
    <xdr:clientData/>
  </xdr:twoCellAnchor>
  <xdr:twoCellAnchor>
    <xdr:from>
      <xdr:col>6</xdr:col>
      <xdr:colOff>76200</xdr:colOff>
      <xdr:row>127</xdr:row>
      <xdr:rowOff>0</xdr:rowOff>
    </xdr:from>
    <xdr:to>
      <xdr:col>14</xdr:col>
      <xdr:colOff>247650</xdr:colOff>
      <xdr:row>127</xdr:row>
      <xdr:rowOff>0</xdr:rowOff>
    </xdr:to>
    <xdr:graphicFrame macro="">
      <xdr:nvGraphicFramePr>
        <xdr:cNvPr id="378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3"/>
        </a:graphicData>
      </a:graphic>
    </xdr:graphicFrame>
    <xdr:clientData/>
  </xdr:twoCellAnchor>
  <xdr:twoCellAnchor>
    <xdr:from>
      <xdr:col>6</xdr:col>
      <xdr:colOff>85725</xdr:colOff>
      <xdr:row>127</xdr:row>
      <xdr:rowOff>0</xdr:rowOff>
    </xdr:from>
    <xdr:to>
      <xdr:col>14</xdr:col>
      <xdr:colOff>247650</xdr:colOff>
      <xdr:row>127</xdr:row>
      <xdr:rowOff>0</xdr:rowOff>
    </xdr:to>
    <xdr:graphicFrame macro="">
      <xdr:nvGraphicFramePr>
        <xdr:cNvPr id="379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4"/>
        </a:graphicData>
      </a:graphic>
    </xdr:graphicFrame>
    <xdr:clientData/>
  </xdr:twoCellAnchor>
  <xdr:twoCellAnchor>
    <xdr:from>
      <xdr:col>6</xdr:col>
      <xdr:colOff>76200</xdr:colOff>
      <xdr:row>127</xdr:row>
      <xdr:rowOff>0</xdr:rowOff>
    </xdr:from>
    <xdr:to>
      <xdr:col>14</xdr:col>
      <xdr:colOff>247650</xdr:colOff>
      <xdr:row>127</xdr:row>
      <xdr:rowOff>0</xdr:rowOff>
    </xdr:to>
    <xdr:graphicFrame macro="">
      <xdr:nvGraphicFramePr>
        <xdr:cNvPr id="380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5"/>
        </a:graphicData>
      </a:graphic>
    </xdr:graphicFrame>
    <xdr:clientData/>
  </xdr:twoCellAnchor>
  <xdr:twoCellAnchor>
    <xdr:from>
      <xdr:col>6</xdr:col>
      <xdr:colOff>85725</xdr:colOff>
      <xdr:row>127</xdr:row>
      <xdr:rowOff>0</xdr:rowOff>
    </xdr:from>
    <xdr:to>
      <xdr:col>14</xdr:col>
      <xdr:colOff>247650</xdr:colOff>
      <xdr:row>127</xdr:row>
      <xdr:rowOff>0</xdr:rowOff>
    </xdr:to>
    <xdr:graphicFrame macro="">
      <xdr:nvGraphicFramePr>
        <xdr:cNvPr id="381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6"/>
        </a:graphicData>
      </a:graphic>
    </xdr:graphicFrame>
    <xdr:clientData/>
  </xdr:twoCellAnchor>
  <xdr:twoCellAnchor>
    <xdr:from>
      <xdr:col>6</xdr:col>
      <xdr:colOff>76200</xdr:colOff>
      <xdr:row>127</xdr:row>
      <xdr:rowOff>0</xdr:rowOff>
    </xdr:from>
    <xdr:to>
      <xdr:col>14</xdr:col>
      <xdr:colOff>247650</xdr:colOff>
      <xdr:row>127</xdr:row>
      <xdr:rowOff>0</xdr:rowOff>
    </xdr:to>
    <xdr:graphicFrame macro="">
      <xdr:nvGraphicFramePr>
        <xdr:cNvPr id="38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7"/>
        </a:graphicData>
      </a:graphic>
    </xdr:graphicFrame>
    <xdr:clientData/>
  </xdr:twoCellAnchor>
  <xdr:twoCellAnchor>
    <xdr:from>
      <xdr:col>6</xdr:col>
      <xdr:colOff>85725</xdr:colOff>
      <xdr:row>127</xdr:row>
      <xdr:rowOff>0</xdr:rowOff>
    </xdr:from>
    <xdr:to>
      <xdr:col>14</xdr:col>
      <xdr:colOff>247650</xdr:colOff>
      <xdr:row>127</xdr:row>
      <xdr:rowOff>0</xdr:rowOff>
    </xdr:to>
    <xdr:graphicFrame macro="">
      <xdr:nvGraphicFramePr>
        <xdr:cNvPr id="38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8"/>
        </a:graphicData>
      </a:graphic>
    </xdr:graphicFrame>
    <xdr:clientData/>
  </xdr:twoCellAnchor>
  <xdr:twoCellAnchor>
    <xdr:from>
      <xdr:col>6</xdr:col>
      <xdr:colOff>76200</xdr:colOff>
      <xdr:row>127</xdr:row>
      <xdr:rowOff>0</xdr:rowOff>
    </xdr:from>
    <xdr:to>
      <xdr:col>14</xdr:col>
      <xdr:colOff>247650</xdr:colOff>
      <xdr:row>127</xdr:row>
      <xdr:rowOff>0</xdr:rowOff>
    </xdr:to>
    <xdr:graphicFrame macro="">
      <xdr:nvGraphicFramePr>
        <xdr:cNvPr id="384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9"/>
        </a:graphicData>
      </a:graphic>
    </xdr:graphicFrame>
    <xdr:clientData/>
  </xdr:twoCellAnchor>
  <xdr:twoCellAnchor>
    <xdr:from>
      <xdr:col>6</xdr:col>
      <xdr:colOff>85725</xdr:colOff>
      <xdr:row>127</xdr:row>
      <xdr:rowOff>0</xdr:rowOff>
    </xdr:from>
    <xdr:to>
      <xdr:col>14</xdr:col>
      <xdr:colOff>247650</xdr:colOff>
      <xdr:row>127</xdr:row>
      <xdr:rowOff>0</xdr:rowOff>
    </xdr:to>
    <xdr:graphicFrame macro="">
      <xdr:nvGraphicFramePr>
        <xdr:cNvPr id="385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0"/>
        </a:graphicData>
      </a:graphic>
    </xdr:graphicFrame>
    <xdr:clientData/>
  </xdr:twoCellAnchor>
  <xdr:twoCellAnchor>
    <xdr:from>
      <xdr:col>6</xdr:col>
      <xdr:colOff>76200</xdr:colOff>
      <xdr:row>127</xdr:row>
      <xdr:rowOff>0</xdr:rowOff>
    </xdr:from>
    <xdr:to>
      <xdr:col>14</xdr:col>
      <xdr:colOff>247650</xdr:colOff>
      <xdr:row>127</xdr:row>
      <xdr:rowOff>0</xdr:rowOff>
    </xdr:to>
    <xdr:graphicFrame macro="">
      <xdr:nvGraphicFramePr>
        <xdr:cNvPr id="386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1"/>
        </a:graphicData>
      </a:graphic>
    </xdr:graphicFrame>
    <xdr:clientData/>
  </xdr:twoCellAnchor>
  <xdr:twoCellAnchor>
    <xdr:from>
      <xdr:col>6</xdr:col>
      <xdr:colOff>85725</xdr:colOff>
      <xdr:row>127</xdr:row>
      <xdr:rowOff>0</xdr:rowOff>
    </xdr:from>
    <xdr:to>
      <xdr:col>14</xdr:col>
      <xdr:colOff>247650</xdr:colOff>
      <xdr:row>127</xdr:row>
      <xdr:rowOff>0</xdr:rowOff>
    </xdr:to>
    <xdr:graphicFrame macro="">
      <xdr:nvGraphicFramePr>
        <xdr:cNvPr id="387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2"/>
        </a:graphicData>
      </a:graphic>
    </xdr:graphicFrame>
    <xdr:clientData/>
  </xdr:twoCellAnchor>
  <xdr:twoCellAnchor>
    <xdr:from>
      <xdr:col>6</xdr:col>
      <xdr:colOff>76200</xdr:colOff>
      <xdr:row>127</xdr:row>
      <xdr:rowOff>0</xdr:rowOff>
    </xdr:from>
    <xdr:to>
      <xdr:col>14</xdr:col>
      <xdr:colOff>247650</xdr:colOff>
      <xdr:row>127</xdr:row>
      <xdr:rowOff>0</xdr:rowOff>
    </xdr:to>
    <xdr:graphicFrame macro="">
      <xdr:nvGraphicFramePr>
        <xdr:cNvPr id="388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3"/>
        </a:graphicData>
      </a:graphic>
    </xdr:graphicFrame>
    <xdr:clientData/>
  </xdr:twoCellAnchor>
  <xdr:twoCellAnchor>
    <xdr:from>
      <xdr:col>6</xdr:col>
      <xdr:colOff>85725</xdr:colOff>
      <xdr:row>127</xdr:row>
      <xdr:rowOff>0</xdr:rowOff>
    </xdr:from>
    <xdr:to>
      <xdr:col>14</xdr:col>
      <xdr:colOff>247650</xdr:colOff>
      <xdr:row>127</xdr:row>
      <xdr:rowOff>0</xdr:rowOff>
    </xdr:to>
    <xdr:graphicFrame macro="">
      <xdr:nvGraphicFramePr>
        <xdr:cNvPr id="389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4"/>
        </a:graphicData>
      </a:graphic>
    </xdr:graphicFrame>
    <xdr:clientData/>
  </xdr:twoCellAnchor>
  <xdr:twoCellAnchor>
    <xdr:from>
      <xdr:col>6</xdr:col>
      <xdr:colOff>76200</xdr:colOff>
      <xdr:row>127</xdr:row>
      <xdr:rowOff>0</xdr:rowOff>
    </xdr:from>
    <xdr:to>
      <xdr:col>14</xdr:col>
      <xdr:colOff>247650</xdr:colOff>
      <xdr:row>127</xdr:row>
      <xdr:rowOff>0</xdr:rowOff>
    </xdr:to>
    <xdr:graphicFrame macro="">
      <xdr:nvGraphicFramePr>
        <xdr:cNvPr id="390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5"/>
        </a:graphicData>
      </a:graphic>
    </xdr:graphicFrame>
    <xdr:clientData/>
  </xdr:twoCellAnchor>
  <xdr:twoCellAnchor>
    <xdr:from>
      <xdr:col>6</xdr:col>
      <xdr:colOff>85725</xdr:colOff>
      <xdr:row>127</xdr:row>
      <xdr:rowOff>0</xdr:rowOff>
    </xdr:from>
    <xdr:to>
      <xdr:col>14</xdr:col>
      <xdr:colOff>247650</xdr:colOff>
      <xdr:row>127</xdr:row>
      <xdr:rowOff>0</xdr:rowOff>
    </xdr:to>
    <xdr:graphicFrame macro="">
      <xdr:nvGraphicFramePr>
        <xdr:cNvPr id="391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6"/>
        </a:graphicData>
      </a:graphic>
    </xdr:graphicFrame>
    <xdr:clientData/>
  </xdr:twoCellAnchor>
  <xdr:twoCellAnchor>
    <xdr:from>
      <xdr:col>6</xdr:col>
      <xdr:colOff>76200</xdr:colOff>
      <xdr:row>127</xdr:row>
      <xdr:rowOff>0</xdr:rowOff>
    </xdr:from>
    <xdr:to>
      <xdr:col>14</xdr:col>
      <xdr:colOff>247650</xdr:colOff>
      <xdr:row>127</xdr:row>
      <xdr:rowOff>0</xdr:rowOff>
    </xdr:to>
    <xdr:graphicFrame macro="">
      <xdr:nvGraphicFramePr>
        <xdr:cNvPr id="39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7"/>
        </a:graphicData>
      </a:graphic>
    </xdr:graphicFrame>
    <xdr:clientData/>
  </xdr:twoCellAnchor>
  <xdr:twoCellAnchor>
    <xdr:from>
      <xdr:col>6</xdr:col>
      <xdr:colOff>85725</xdr:colOff>
      <xdr:row>127</xdr:row>
      <xdr:rowOff>0</xdr:rowOff>
    </xdr:from>
    <xdr:to>
      <xdr:col>14</xdr:col>
      <xdr:colOff>247650</xdr:colOff>
      <xdr:row>127</xdr:row>
      <xdr:rowOff>0</xdr:rowOff>
    </xdr:to>
    <xdr:graphicFrame macro="">
      <xdr:nvGraphicFramePr>
        <xdr:cNvPr id="39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8"/>
        </a:graphicData>
      </a:graphic>
    </xdr:graphicFrame>
    <xdr:clientData/>
  </xdr:twoCellAnchor>
  <xdr:twoCellAnchor>
    <xdr:from>
      <xdr:col>6</xdr:col>
      <xdr:colOff>76200</xdr:colOff>
      <xdr:row>127</xdr:row>
      <xdr:rowOff>0</xdr:rowOff>
    </xdr:from>
    <xdr:to>
      <xdr:col>14</xdr:col>
      <xdr:colOff>247650</xdr:colOff>
      <xdr:row>127</xdr:row>
      <xdr:rowOff>0</xdr:rowOff>
    </xdr:to>
    <xdr:graphicFrame macro="">
      <xdr:nvGraphicFramePr>
        <xdr:cNvPr id="394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9"/>
        </a:graphicData>
      </a:graphic>
    </xdr:graphicFrame>
    <xdr:clientData/>
  </xdr:twoCellAnchor>
  <xdr:twoCellAnchor>
    <xdr:from>
      <xdr:col>6</xdr:col>
      <xdr:colOff>85725</xdr:colOff>
      <xdr:row>127</xdr:row>
      <xdr:rowOff>0</xdr:rowOff>
    </xdr:from>
    <xdr:to>
      <xdr:col>14</xdr:col>
      <xdr:colOff>247650</xdr:colOff>
      <xdr:row>127</xdr:row>
      <xdr:rowOff>0</xdr:rowOff>
    </xdr:to>
    <xdr:graphicFrame macro="">
      <xdr:nvGraphicFramePr>
        <xdr:cNvPr id="395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0"/>
        </a:graphicData>
      </a:graphic>
    </xdr:graphicFrame>
    <xdr:clientData/>
  </xdr:twoCellAnchor>
  <xdr:twoCellAnchor>
    <xdr:from>
      <xdr:col>1</xdr:col>
      <xdr:colOff>2719</xdr:colOff>
      <xdr:row>0</xdr:row>
      <xdr:rowOff>62120</xdr:rowOff>
    </xdr:from>
    <xdr:to>
      <xdr:col>7</xdr:col>
      <xdr:colOff>219074</xdr:colOff>
      <xdr:row>3</xdr:row>
      <xdr:rowOff>42175</xdr:rowOff>
    </xdr:to>
    <xdr:pic>
      <xdr:nvPicPr>
        <xdr:cNvPr id="570" name="Imagem 569"/>
        <xdr:cNvPicPr>
          <a:picLocks noChangeAspect="1" noChangeArrowheads="1"/>
        </xdr:cNvPicPr>
      </xdr:nvPicPr>
      <xdr:blipFill>
        <a:blip xmlns:r="http://schemas.openxmlformats.org/officeDocument/2006/relationships" r:embed="rId2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044" y="62120"/>
          <a:ext cx="2902405" cy="6944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76200</xdr:colOff>
      <xdr:row>106</xdr:row>
      <xdr:rowOff>0</xdr:rowOff>
    </xdr:from>
    <xdr:to>
      <xdr:col>14</xdr:col>
      <xdr:colOff>247650</xdr:colOff>
      <xdr:row>106</xdr:row>
      <xdr:rowOff>0</xdr:rowOff>
    </xdr:to>
    <xdr:graphicFrame macro="">
      <xdr:nvGraphicFramePr>
        <xdr:cNvPr id="571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2"/>
        </a:graphicData>
      </a:graphic>
    </xdr:graphicFrame>
    <xdr:clientData/>
  </xdr:twoCellAnchor>
  <xdr:twoCellAnchor>
    <xdr:from>
      <xdr:col>6</xdr:col>
      <xdr:colOff>85725</xdr:colOff>
      <xdr:row>106</xdr:row>
      <xdr:rowOff>0</xdr:rowOff>
    </xdr:from>
    <xdr:to>
      <xdr:col>14</xdr:col>
      <xdr:colOff>247650</xdr:colOff>
      <xdr:row>106</xdr:row>
      <xdr:rowOff>0</xdr:rowOff>
    </xdr:to>
    <xdr:graphicFrame macro="">
      <xdr:nvGraphicFramePr>
        <xdr:cNvPr id="572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3"/>
        </a:graphicData>
      </a:graphic>
    </xdr:graphicFrame>
    <xdr:clientData/>
  </xdr:twoCellAnchor>
  <xdr:twoCellAnchor>
    <xdr:from>
      <xdr:col>6</xdr:col>
      <xdr:colOff>76200</xdr:colOff>
      <xdr:row>106</xdr:row>
      <xdr:rowOff>0</xdr:rowOff>
    </xdr:from>
    <xdr:to>
      <xdr:col>14</xdr:col>
      <xdr:colOff>247650</xdr:colOff>
      <xdr:row>106</xdr:row>
      <xdr:rowOff>0</xdr:rowOff>
    </xdr:to>
    <xdr:graphicFrame macro="">
      <xdr:nvGraphicFramePr>
        <xdr:cNvPr id="573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4"/>
        </a:graphicData>
      </a:graphic>
    </xdr:graphicFrame>
    <xdr:clientData/>
  </xdr:twoCellAnchor>
  <xdr:twoCellAnchor>
    <xdr:from>
      <xdr:col>6</xdr:col>
      <xdr:colOff>85725</xdr:colOff>
      <xdr:row>106</xdr:row>
      <xdr:rowOff>0</xdr:rowOff>
    </xdr:from>
    <xdr:to>
      <xdr:col>14</xdr:col>
      <xdr:colOff>247650</xdr:colOff>
      <xdr:row>106</xdr:row>
      <xdr:rowOff>0</xdr:rowOff>
    </xdr:to>
    <xdr:graphicFrame macro="">
      <xdr:nvGraphicFramePr>
        <xdr:cNvPr id="574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5"/>
        </a:graphicData>
      </a:graphic>
    </xdr:graphicFrame>
    <xdr:clientData/>
  </xdr:twoCellAnchor>
  <xdr:twoCellAnchor>
    <xdr:from>
      <xdr:col>6</xdr:col>
      <xdr:colOff>76200</xdr:colOff>
      <xdr:row>106</xdr:row>
      <xdr:rowOff>0</xdr:rowOff>
    </xdr:from>
    <xdr:to>
      <xdr:col>14</xdr:col>
      <xdr:colOff>247650</xdr:colOff>
      <xdr:row>106</xdr:row>
      <xdr:rowOff>0</xdr:rowOff>
    </xdr:to>
    <xdr:graphicFrame macro="">
      <xdr:nvGraphicFramePr>
        <xdr:cNvPr id="575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6"/>
        </a:graphicData>
      </a:graphic>
    </xdr:graphicFrame>
    <xdr:clientData/>
  </xdr:twoCellAnchor>
  <xdr:twoCellAnchor>
    <xdr:from>
      <xdr:col>6</xdr:col>
      <xdr:colOff>85725</xdr:colOff>
      <xdr:row>106</xdr:row>
      <xdr:rowOff>0</xdr:rowOff>
    </xdr:from>
    <xdr:to>
      <xdr:col>14</xdr:col>
      <xdr:colOff>247650</xdr:colOff>
      <xdr:row>106</xdr:row>
      <xdr:rowOff>0</xdr:rowOff>
    </xdr:to>
    <xdr:graphicFrame macro="">
      <xdr:nvGraphicFramePr>
        <xdr:cNvPr id="576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7"/>
        </a:graphicData>
      </a:graphic>
    </xdr:graphicFrame>
    <xdr:clientData/>
  </xdr:twoCellAnchor>
  <xdr:twoCellAnchor>
    <xdr:from>
      <xdr:col>6</xdr:col>
      <xdr:colOff>76200</xdr:colOff>
      <xdr:row>106</xdr:row>
      <xdr:rowOff>0</xdr:rowOff>
    </xdr:from>
    <xdr:to>
      <xdr:col>14</xdr:col>
      <xdr:colOff>247650</xdr:colOff>
      <xdr:row>106</xdr:row>
      <xdr:rowOff>0</xdr:rowOff>
    </xdr:to>
    <xdr:graphicFrame macro="">
      <xdr:nvGraphicFramePr>
        <xdr:cNvPr id="577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8"/>
        </a:graphicData>
      </a:graphic>
    </xdr:graphicFrame>
    <xdr:clientData/>
  </xdr:twoCellAnchor>
  <xdr:twoCellAnchor>
    <xdr:from>
      <xdr:col>6</xdr:col>
      <xdr:colOff>85725</xdr:colOff>
      <xdr:row>106</xdr:row>
      <xdr:rowOff>0</xdr:rowOff>
    </xdr:from>
    <xdr:to>
      <xdr:col>14</xdr:col>
      <xdr:colOff>247650</xdr:colOff>
      <xdr:row>106</xdr:row>
      <xdr:rowOff>0</xdr:rowOff>
    </xdr:to>
    <xdr:graphicFrame macro="">
      <xdr:nvGraphicFramePr>
        <xdr:cNvPr id="578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9"/>
        </a:graphicData>
      </a:graphic>
    </xdr:graphicFrame>
    <xdr:clientData/>
  </xdr:twoCellAnchor>
  <xdr:twoCellAnchor>
    <xdr:from>
      <xdr:col>6</xdr:col>
      <xdr:colOff>76200</xdr:colOff>
      <xdr:row>106</xdr:row>
      <xdr:rowOff>0</xdr:rowOff>
    </xdr:from>
    <xdr:to>
      <xdr:col>14</xdr:col>
      <xdr:colOff>247650</xdr:colOff>
      <xdr:row>106</xdr:row>
      <xdr:rowOff>0</xdr:rowOff>
    </xdr:to>
    <xdr:graphicFrame macro="">
      <xdr:nvGraphicFramePr>
        <xdr:cNvPr id="579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0"/>
        </a:graphicData>
      </a:graphic>
    </xdr:graphicFrame>
    <xdr:clientData/>
  </xdr:twoCellAnchor>
  <xdr:twoCellAnchor>
    <xdr:from>
      <xdr:col>6</xdr:col>
      <xdr:colOff>85725</xdr:colOff>
      <xdr:row>106</xdr:row>
      <xdr:rowOff>0</xdr:rowOff>
    </xdr:from>
    <xdr:to>
      <xdr:col>14</xdr:col>
      <xdr:colOff>247650</xdr:colOff>
      <xdr:row>106</xdr:row>
      <xdr:rowOff>0</xdr:rowOff>
    </xdr:to>
    <xdr:graphicFrame macro="">
      <xdr:nvGraphicFramePr>
        <xdr:cNvPr id="580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1"/>
        </a:graphicData>
      </a:graphic>
    </xdr:graphicFrame>
    <xdr:clientData/>
  </xdr:twoCellAnchor>
  <xdr:twoCellAnchor>
    <xdr:from>
      <xdr:col>6</xdr:col>
      <xdr:colOff>76200</xdr:colOff>
      <xdr:row>106</xdr:row>
      <xdr:rowOff>0</xdr:rowOff>
    </xdr:from>
    <xdr:to>
      <xdr:col>14</xdr:col>
      <xdr:colOff>247650</xdr:colOff>
      <xdr:row>106</xdr:row>
      <xdr:rowOff>0</xdr:rowOff>
    </xdr:to>
    <xdr:graphicFrame macro="">
      <xdr:nvGraphicFramePr>
        <xdr:cNvPr id="581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2"/>
        </a:graphicData>
      </a:graphic>
    </xdr:graphicFrame>
    <xdr:clientData/>
  </xdr:twoCellAnchor>
  <xdr:twoCellAnchor>
    <xdr:from>
      <xdr:col>6</xdr:col>
      <xdr:colOff>85725</xdr:colOff>
      <xdr:row>106</xdr:row>
      <xdr:rowOff>0</xdr:rowOff>
    </xdr:from>
    <xdr:to>
      <xdr:col>14</xdr:col>
      <xdr:colOff>247650</xdr:colOff>
      <xdr:row>106</xdr:row>
      <xdr:rowOff>0</xdr:rowOff>
    </xdr:to>
    <xdr:graphicFrame macro="">
      <xdr:nvGraphicFramePr>
        <xdr:cNvPr id="582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3"/>
        </a:graphicData>
      </a:graphic>
    </xdr:graphicFrame>
    <xdr:clientData/>
  </xdr:twoCellAnchor>
  <xdr:twoCellAnchor>
    <xdr:from>
      <xdr:col>6</xdr:col>
      <xdr:colOff>76200</xdr:colOff>
      <xdr:row>106</xdr:row>
      <xdr:rowOff>0</xdr:rowOff>
    </xdr:from>
    <xdr:to>
      <xdr:col>14</xdr:col>
      <xdr:colOff>247650</xdr:colOff>
      <xdr:row>106</xdr:row>
      <xdr:rowOff>0</xdr:rowOff>
    </xdr:to>
    <xdr:graphicFrame macro="">
      <xdr:nvGraphicFramePr>
        <xdr:cNvPr id="583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4"/>
        </a:graphicData>
      </a:graphic>
    </xdr:graphicFrame>
    <xdr:clientData/>
  </xdr:twoCellAnchor>
  <xdr:twoCellAnchor>
    <xdr:from>
      <xdr:col>6</xdr:col>
      <xdr:colOff>85725</xdr:colOff>
      <xdr:row>106</xdr:row>
      <xdr:rowOff>0</xdr:rowOff>
    </xdr:from>
    <xdr:to>
      <xdr:col>14</xdr:col>
      <xdr:colOff>247650</xdr:colOff>
      <xdr:row>106</xdr:row>
      <xdr:rowOff>0</xdr:rowOff>
    </xdr:to>
    <xdr:graphicFrame macro="">
      <xdr:nvGraphicFramePr>
        <xdr:cNvPr id="584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5"/>
        </a:graphicData>
      </a:graphic>
    </xdr:graphicFrame>
    <xdr:clientData/>
  </xdr:twoCellAnchor>
  <xdr:twoCellAnchor>
    <xdr:from>
      <xdr:col>6</xdr:col>
      <xdr:colOff>76200</xdr:colOff>
      <xdr:row>106</xdr:row>
      <xdr:rowOff>0</xdr:rowOff>
    </xdr:from>
    <xdr:to>
      <xdr:col>14</xdr:col>
      <xdr:colOff>247650</xdr:colOff>
      <xdr:row>106</xdr:row>
      <xdr:rowOff>0</xdr:rowOff>
    </xdr:to>
    <xdr:graphicFrame macro="">
      <xdr:nvGraphicFramePr>
        <xdr:cNvPr id="585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6"/>
        </a:graphicData>
      </a:graphic>
    </xdr:graphicFrame>
    <xdr:clientData/>
  </xdr:twoCellAnchor>
  <xdr:twoCellAnchor>
    <xdr:from>
      <xdr:col>6</xdr:col>
      <xdr:colOff>85725</xdr:colOff>
      <xdr:row>106</xdr:row>
      <xdr:rowOff>0</xdr:rowOff>
    </xdr:from>
    <xdr:to>
      <xdr:col>14</xdr:col>
      <xdr:colOff>247650</xdr:colOff>
      <xdr:row>106</xdr:row>
      <xdr:rowOff>0</xdr:rowOff>
    </xdr:to>
    <xdr:graphicFrame macro="">
      <xdr:nvGraphicFramePr>
        <xdr:cNvPr id="586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7"/>
        </a:graphicData>
      </a:graphic>
    </xdr:graphicFrame>
    <xdr:clientData/>
  </xdr:twoCellAnchor>
  <xdr:twoCellAnchor>
    <xdr:from>
      <xdr:col>6</xdr:col>
      <xdr:colOff>76200</xdr:colOff>
      <xdr:row>106</xdr:row>
      <xdr:rowOff>0</xdr:rowOff>
    </xdr:from>
    <xdr:to>
      <xdr:col>14</xdr:col>
      <xdr:colOff>247650</xdr:colOff>
      <xdr:row>106</xdr:row>
      <xdr:rowOff>0</xdr:rowOff>
    </xdr:to>
    <xdr:graphicFrame macro="">
      <xdr:nvGraphicFramePr>
        <xdr:cNvPr id="587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8"/>
        </a:graphicData>
      </a:graphic>
    </xdr:graphicFrame>
    <xdr:clientData/>
  </xdr:twoCellAnchor>
  <xdr:twoCellAnchor>
    <xdr:from>
      <xdr:col>6</xdr:col>
      <xdr:colOff>85725</xdr:colOff>
      <xdr:row>106</xdr:row>
      <xdr:rowOff>0</xdr:rowOff>
    </xdr:from>
    <xdr:to>
      <xdr:col>14</xdr:col>
      <xdr:colOff>247650</xdr:colOff>
      <xdr:row>106</xdr:row>
      <xdr:rowOff>0</xdr:rowOff>
    </xdr:to>
    <xdr:graphicFrame macro="">
      <xdr:nvGraphicFramePr>
        <xdr:cNvPr id="588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9"/>
        </a:graphicData>
      </a:graphic>
    </xdr:graphicFrame>
    <xdr:clientData/>
  </xdr:twoCellAnchor>
  <xdr:twoCellAnchor>
    <xdr:from>
      <xdr:col>6</xdr:col>
      <xdr:colOff>76200</xdr:colOff>
      <xdr:row>106</xdr:row>
      <xdr:rowOff>0</xdr:rowOff>
    </xdr:from>
    <xdr:to>
      <xdr:col>14</xdr:col>
      <xdr:colOff>247650</xdr:colOff>
      <xdr:row>106</xdr:row>
      <xdr:rowOff>0</xdr:rowOff>
    </xdr:to>
    <xdr:graphicFrame macro="">
      <xdr:nvGraphicFramePr>
        <xdr:cNvPr id="589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0"/>
        </a:graphicData>
      </a:graphic>
    </xdr:graphicFrame>
    <xdr:clientData/>
  </xdr:twoCellAnchor>
  <xdr:twoCellAnchor>
    <xdr:from>
      <xdr:col>6</xdr:col>
      <xdr:colOff>85725</xdr:colOff>
      <xdr:row>106</xdr:row>
      <xdr:rowOff>0</xdr:rowOff>
    </xdr:from>
    <xdr:to>
      <xdr:col>14</xdr:col>
      <xdr:colOff>247650</xdr:colOff>
      <xdr:row>106</xdr:row>
      <xdr:rowOff>0</xdr:rowOff>
    </xdr:to>
    <xdr:graphicFrame macro="">
      <xdr:nvGraphicFramePr>
        <xdr:cNvPr id="590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1"/>
        </a:graphicData>
      </a:graphic>
    </xdr:graphicFrame>
    <xdr:clientData/>
  </xdr:twoCellAnchor>
  <xdr:twoCellAnchor>
    <xdr:from>
      <xdr:col>6</xdr:col>
      <xdr:colOff>76200</xdr:colOff>
      <xdr:row>106</xdr:row>
      <xdr:rowOff>0</xdr:rowOff>
    </xdr:from>
    <xdr:to>
      <xdr:col>14</xdr:col>
      <xdr:colOff>247650</xdr:colOff>
      <xdr:row>106</xdr:row>
      <xdr:rowOff>0</xdr:rowOff>
    </xdr:to>
    <xdr:graphicFrame macro="">
      <xdr:nvGraphicFramePr>
        <xdr:cNvPr id="591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2"/>
        </a:graphicData>
      </a:graphic>
    </xdr:graphicFrame>
    <xdr:clientData/>
  </xdr:twoCellAnchor>
  <xdr:twoCellAnchor>
    <xdr:from>
      <xdr:col>6</xdr:col>
      <xdr:colOff>85725</xdr:colOff>
      <xdr:row>106</xdr:row>
      <xdr:rowOff>0</xdr:rowOff>
    </xdr:from>
    <xdr:to>
      <xdr:col>14</xdr:col>
      <xdr:colOff>247650</xdr:colOff>
      <xdr:row>106</xdr:row>
      <xdr:rowOff>0</xdr:rowOff>
    </xdr:to>
    <xdr:graphicFrame macro="">
      <xdr:nvGraphicFramePr>
        <xdr:cNvPr id="592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3"/>
        </a:graphicData>
      </a:graphic>
    </xdr:graphicFrame>
    <xdr:clientData/>
  </xdr:twoCellAnchor>
  <xdr:twoCellAnchor>
    <xdr:from>
      <xdr:col>6</xdr:col>
      <xdr:colOff>76200</xdr:colOff>
      <xdr:row>106</xdr:row>
      <xdr:rowOff>0</xdr:rowOff>
    </xdr:from>
    <xdr:to>
      <xdr:col>14</xdr:col>
      <xdr:colOff>247650</xdr:colOff>
      <xdr:row>106</xdr:row>
      <xdr:rowOff>0</xdr:rowOff>
    </xdr:to>
    <xdr:graphicFrame macro="">
      <xdr:nvGraphicFramePr>
        <xdr:cNvPr id="593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4"/>
        </a:graphicData>
      </a:graphic>
    </xdr:graphicFrame>
    <xdr:clientData/>
  </xdr:twoCellAnchor>
  <xdr:twoCellAnchor>
    <xdr:from>
      <xdr:col>6</xdr:col>
      <xdr:colOff>85725</xdr:colOff>
      <xdr:row>106</xdr:row>
      <xdr:rowOff>0</xdr:rowOff>
    </xdr:from>
    <xdr:to>
      <xdr:col>14</xdr:col>
      <xdr:colOff>247650</xdr:colOff>
      <xdr:row>106</xdr:row>
      <xdr:rowOff>0</xdr:rowOff>
    </xdr:to>
    <xdr:graphicFrame macro="">
      <xdr:nvGraphicFramePr>
        <xdr:cNvPr id="594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5"/>
        </a:graphicData>
      </a:graphic>
    </xdr:graphicFrame>
    <xdr:clientData/>
  </xdr:twoCellAnchor>
  <xdr:twoCellAnchor>
    <xdr:from>
      <xdr:col>6</xdr:col>
      <xdr:colOff>76200</xdr:colOff>
      <xdr:row>106</xdr:row>
      <xdr:rowOff>0</xdr:rowOff>
    </xdr:from>
    <xdr:to>
      <xdr:col>14</xdr:col>
      <xdr:colOff>247650</xdr:colOff>
      <xdr:row>106</xdr:row>
      <xdr:rowOff>0</xdr:rowOff>
    </xdr:to>
    <xdr:graphicFrame macro="">
      <xdr:nvGraphicFramePr>
        <xdr:cNvPr id="595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6"/>
        </a:graphicData>
      </a:graphic>
    </xdr:graphicFrame>
    <xdr:clientData/>
  </xdr:twoCellAnchor>
  <xdr:twoCellAnchor>
    <xdr:from>
      <xdr:col>6</xdr:col>
      <xdr:colOff>85725</xdr:colOff>
      <xdr:row>106</xdr:row>
      <xdr:rowOff>0</xdr:rowOff>
    </xdr:from>
    <xdr:to>
      <xdr:col>14</xdr:col>
      <xdr:colOff>247650</xdr:colOff>
      <xdr:row>106</xdr:row>
      <xdr:rowOff>0</xdr:rowOff>
    </xdr:to>
    <xdr:graphicFrame macro="">
      <xdr:nvGraphicFramePr>
        <xdr:cNvPr id="596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7"/>
        </a:graphicData>
      </a:graphic>
    </xdr:graphicFrame>
    <xdr:clientData/>
  </xdr:twoCellAnchor>
  <xdr:twoCellAnchor>
    <xdr:from>
      <xdr:col>6</xdr:col>
      <xdr:colOff>76200</xdr:colOff>
      <xdr:row>106</xdr:row>
      <xdr:rowOff>0</xdr:rowOff>
    </xdr:from>
    <xdr:to>
      <xdr:col>14</xdr:col>
      <xdr:colOff>247650</xdr:colOff>
      <xdr:row>106</xdr:row>
      <xdr:rowOff>0</xdr:rowOff>
    </xdr:to>
    <xdr:graphicFrame macro="">
      <xdr:nvGraphicFramePr>
        <xdr:cNvPr id="597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8"/>
        </a:graphicData>
      </a:graphic>
    </xdr:graphicFrame>
    <xdr:clientData/>
  </xdr:twoCellAnchor>
  <xdr:twoCellAnchor>
    <xdr:from>
      <xdr:col>6</xdr:col>
      <xdr:colOff>85725</xdr:colOff>
      <xdr:row>106</xdr:row>
      <xdr:rowOff>0</xdr:rowOff>
    </xdr:from>
    <xdr:to>
      <xdr:col>14</xdr:col>
      <xdr:colOff>247650</xdr:colOff>
      <xdr:row>106</xdr:row>
      <xdr:rowOff>0</xdr:rowOff>
    </xdr:to>
    <xdr:graphicFrame macro="">
      <xdr:nvGraphicFramePr>
        <xdr:cNvPr id="598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9"/>
        </a:graphicData>
      </a:graphic>
    </xdr:graphicFrame>
    <xdr:clientData/>
  </xdr:twoCellAnchor>
  <xdr:twoCellAnchor>
    <xdr:from>
      <xdr:col>6</xdr:col>
      <xdr:colOff>76200</xdr:colOff>
      <xdr:row>106</xdr:row>
      <xdr:rowOff>0</xdr:rowOff>
    </xdr:from>
    <xdr:to>
      <xdr:col>14</xdr:col>
      <xdr:colOff>247650</xdr:colOff>
      <xdr:row>106</xdr:row>
      <xdr:rowOff>0</xdr:rowOff>
    </xdr:to>
    <xdr:graphicFrame macro="">
      <xdr:nvGraphicFramePr>
        <xdr:cNvPr id="599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0"/>
        </a:graphicData>
      </a:graphic>
    </xdr:graphicFrame>
    <xdr:clientData/>
  </xdr:twoCellAnchor>
  <xdr:twoCellAnchor>
    <xdr:from>
      <xdr:col>6</xdr:col>
      <xdr:colOff>85725</xdr:colOff>
      <xdr:row>106</xdr:row>
      <xdr:rowOff>0</xdr:rowOff>
    </xdr:from>
    <xdr:to>
      <xdr:col>14</xdr:col>
      <xdr:colOff>247650</xdr:colOff>
      <xdr:row>106</xdr:row>
      <xdr:rowOff>0</xdr:rowOff>
    </xdr:to>
    <xdr:graphicFrame macro="">
      <xdr:nvGraphicFramePr>
        <xdr:cNvPr id="600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1"/>
        </a:graphicData>
      </a:graphic>
    </xdr:graphicFrame>
    <xdr:clientData/>
  </xdr:twoCellAnchor>
  <xdr:twoCellAnchor>
    <xdr:from>
      <xdr:col>6</xdr:col>
      <xdr:colOff>76200</xdr:colOff>
      <xdr:row>106</xdr:row>
      <xdr:rowOff>0</xdr:rowOff>
    </xdr:from>
    <xdr:to>
      <xdr:col>14</xdr:col>
      <xdr:colOff>247650</xdr:colOff>
      <xdr:row>106</xdr:row>
      <xdr:rowOff>0</xdr:rowOff>
    </xdr:to>
    <xdr:graphicFrame macro="">
      <xdr:nvGraphicFramePr>
        <xdr:cNvPr id="601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2"/>
        </a:graphicData>
      </a:graphic>
    </xdr:graphicFrame>
    <xdr:clientData/>
  </xdr:twoCellAnchor>
  <xdr:twoCellAnchor>
    <xdr:from>
      <xdr:col>6</xdr:col>
      <xdr:colOff>85725</xdr:colOff>
      <xdr:row>106</xdr:row>
      <xdr:rowOff>0</xdr:rowOff>
    </xdr:from>
    <xdr:to>
      <xdr:col>14</xdr:col>
      <xdr:colOff>247650</xdr:colOff>
      <xdr:row>106</xdr:row>
      <xdr:rowOff>0</xdr:rowOff>
    </xdr:to>
    <xdr:graphicFrame macro="">
      <xdr:nvGraphicFramePr>
        <xdr:cNvPr id="602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3"/>
        </a:graphicData>
      </a:graphic>
    </xdr:graphicFrame>
    <xdr:clientData/>
  </xdr:twoCellAnchor>
  <xdr:twoCellAnchor>
    <xdr:from>
      <xdr:col>6</xdr:col>
      <xdr:colOff>76200</xdr:colOff>
      <xdr:row>106</xdr:row>
      <xdr:rowOff>0</xdr:rowOff>
    </xdr:from>
    <xdr:to>
      <xdr:col>14</xdr:col>
      <xdr:colOff>247650</xdr:colOff>
      <xdr:row>106</xdr:row>
      <xdr:rowOff>0</xdr:rowOff>
    </xdr:to>
    <xdr:graphicFrame macro="">
      <xdr:nvGraphicFramePr>
        <xdr:cNvPr id="603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4"/>
        </a:graphicData>
      </a:graphic>
    </xdr:graphicFrame>
    <xdr:clientData/>
  </xdr:twoCellAnchor>
  <xdr:twoCellAnchor>
    <xdr:from>
      <xdr:col>6</xdr:col>
      <xdr:colOff>85725</xdr:colOff>
      <xdr:row>106</xdr:row>
      <xdr:rowOff>0</xdr:rowOff>
    </xdr:from>
    <xdr:to>
      <xdr:col>14</xdr:col>
      <xdr:colOff>247650</xdr:colOff>
      <xdr:row>106</xdr:row>
      <xdr:rowOff>0</xdr:rowOff>
    </xdr:to>
    <xdr:graphicFrame macro="">
      <xdr:nvGraphicFramePr>
        <xdr:cNvPr id="604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5"/>
        </a:graphicData>
      </a:graphic>
    </xdr:graphicFrame>
    <xdr:clientData/>
  </xdr:twoCellAnchor>
  <xdr:twoCellAnchor>
    <xdr:from>
      <xdr:col>6</xdr:col>
      <xdr:colOff>76200</xdr:colOff>
      <xdr:row>106</xdr:row>
      <xdr:rowOff>0</xdr:rowOff>
    </xdr:from>
    <xdr:to>
      <xdr:col>14</xdr:col>
      <xdr:colOff>247650</xdr:colOff>
      <xdr:row>106</xdr:row>
      <xdr:rowOff>0</xdr:rowOff>
    </xdr:to>
    <xdr:graphicFrame macro="">
      <xdr:nvGraphicFramePr>
        <xdr:cNvPr id="605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6"/>
        </a:graphicData>
      </a:graphic>
    </xdr:graphicFrame>
    <xdr:clientData/>
  </xdr:twoCellAnchor>
  <xdr:twoCellAnchor>
    <xdr:from>
      <xdr:col>6</xdr:col>
      <xdr:colOff>85725</xdr:colOff>
      <xdr:row>106</xdr:row>
      <xdr:rowOff>0</xdr:rowOff>
    </xdr:from>
    <xdr:to>
      <xdr:col>14</xdr:col>
      <xdr:colOff>247650</xdr:colOff>
      <xdr:row>106</xdr:row>
      <xdr:rowOff>0</xdr:rowOff>
    </xdr:to>
    <xdr:graphicFrame macro="">
      <xdr:nvGraphicFramePr>
        <xdr:cNvPr id="606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7"/>
        </a:graphicData>
      </a:graphic>
    </xdr:graphicFrame>
    <xdr:clientData/>
  </xdr:twoCellAnchor>
  <xdr:twoCellAnchor>
    <xdr:from>
      <xdr:col>6</xdr:col>
      <xdr:colOff>76200</xdr:colOff>
      <xdr:row>106</xdr:row>
      <xdr:rowOff>0</xdr:rowOff>
    </xdr:from>
    <xdr:to>
      <xdr:col>14</xdr:col>
      <xdr:colOff>247650</xdr:colOff>
      <xdr:row>106</xdr:row>
      <xdr:rowOff>0</xdr:rowOff>
    </xdr:to>
    <xdr:graphicFrame macro="">
      <xdr:nvGraphicFramePr>
        <xdr:cNvPr id="607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8"/>
        </a:graphicData>
      </a:graphic>
    </xdr:graphicFrame>
    <xdr:clientData/>
  </xdr:twoCellAnchor>
  <xdr:twoCellAnchor>
    <xdr:from>
      <xdr:col>6</xdr:col>
      <xdr:colOff>85725</xdr:colOff>
      <xdr:row>106</xdr:row>
      <xdr:rowOff>0</xdr:rowOff>
    </xdr:from>
    <xdr:to>
      <xdr:col>14</xdr:col>
      <xdr:colOff>247650</xdr:colOff>
      <xdr:row>106</xdr:row>
      <xdr:rowOff>0</xdr:rowOff>
    </xdr:to>
    <xdr:graphicFrame macro="">
      <xdr:nvGraphicFramePr>
        <xdr:cNvPr id="608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9"/>
        </a:graphicData>
      </a:graphic>
    </xdr:graphicFrame>
    <xdr:clientData/>
  </xdr:twoCellAnchor>
  <xdr:twoCellAnchor>
    <xdr:from>
      <xdr:col>6</xdr:col>
      <xdr:colOff>76200</xdr:colOff>
      <xdr:row>106</xdr:row>
      <xdr:rowOff>0</xdr:rowOff>
    </xdr:from>
    <xdr:to>
      <xdr:col>14</xdr:col>
      <xdr:colOff>247650</xdr:colOff>
      <xdr:row>106</xdr:row>
      <xdr:rowOff>0</xdr:rowOff>
    </xdr:to>
    <xdr:graphicFrame macro="">
      <xdr:nvGraphicFramePr>
        <xdr:cNvPr id="609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0"/>
        </a:graphicData>
      </a:graphic>
    </xdr:graphicFrame>
    <xdr:clientData/>
  </xdr:twoCellAnchor>
  <xdr:twoCellAnchor>
    <xdr:from>
      <xdr:col>6</xdr:col>
      <xdr:colOff>85725</xdr:colOff>
      <xdr:row>106</xdr:row>
      <xdr:rowOff>0</xdr:rowOff>
    </xdr:from>
    <xdr:to>
      <xdr:col>14</xdr:col>
      <xdr:colOff>247650</xdr:colOff>
      <xdr:row>106</xdr:row>
      <xdr:rowOff>0</xdr:rowOff>
    </xdr:to>
    <xdr:graphicFrame macro="">
      <xdr:nvGraphicFramePr>
        <xdr:cNvPr id="610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1"/>
        </a:graphicData>
      </a:graphic>
    </xdr:graphicFrame>
    <xdr:clientData/>
  </xdr:twoCellAnchor>
  <xdr:twoCellAnchor>
    <xdr:from>
      <xdr:col>6</xdr:col>
      <xdr:colOff>76200</xdr:colOff>
      <xdr:row>106</xdr:row>
      <xdr:rowOff>0</xdr:rowOff>
    </xdr:from>
    <xdr:to>
      <xdr:col>14</xdr:col>
      <xdr:colOff>247650</xdr:colOff>
      <xdr:row>106</xdr:row>
      <xdr:rowOff>0</xdr:rowOff>
    </xdr:to>
    <xdr:graphicFrame macro="">
      <xdr:nvGraphicFramePr>
        <xdr:cNvPr id="611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2"/>
        </a:graphicData>
      </a:graphic>
    </xdr:graphicFrame>
    <xdr:clientData/>
  </xdr:twoCellAnchor>
  <xdr:twoCellAnchor>
    <xdr:from>
      <xdr:col>6</xdr:col>
      <xdr:colOff>85725</xdr:colOff>
      <xdr:row>106</xdr:row>
      <xdr:rowOff>0</xdr:rowOff>
    </xdr:from>
    <xdr:to>
      <xdr:col>14</xdr:col>
      <xdr:colOff>247650</xdr:colOff>
      <xdr:row>106</xdr:row>
      <xdr:rowOff>0</xdr:rowOff>
    </xdr:to>
    <xdr:graphicFrame macro="">
      <xdr:nvGraphicFramePr>
        <xdr:cNvPr id="612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3"/>
        </a:graphicData>
      </a:graphic>
    </xdr:graphicFrame>
    <xdr:clientData/>
  </xdr:twoCellAnchor>
  <xdr:twoCellAnchor>
    <xdr:from>
      <xdr:col>6</xdr:col>
      <xdr:colOff>76200</xdr:colOff>
      <xdr:row>106</xdr:row>
      <xdr:rowOff>0</xdr:rowOff>
    </xdr:from>
    <xdr:to>
      <xdr:col>14</xdr:col>
      <xdr:colOff>247650</xdr:colOff>
      <xdr:row>106</xdr:row>
      <xdr:rowOff>0</xdr:rowOff>
    </xdr:to>
    <xdr:graphicFrame macro="">
      <xdr:nvGraphicFramePr>
        <xdr:cNvPr id="613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4"/>
        </a:graphicData>
      </a:graphic>
    </xdr:graphicFrame>
    <xdr:clientData/>
  </xdr:twoCellAnchor>
  <xdr:twoCellAnchor>
    <xdr:from>
      <xdr:col>6</xdr:col>
      <xdr:colOff>85725</xdr:colOff>
      <xdr:row>106</xdr:row>
      <xdr:rowOff>0</xdr:rowOff>
    </xdr:from>
    <xdr:to>
      <xdr:col>14</xdr:col>
      <xdr:colOff>247650</xdr:colOff>
      <xdr:row>106</xdr:row>
      <xdr:rowOff>0</xdr:rowOff>
    </xdr:to>
    <xdr:graphicFrame macro="">
      <xdr:nvGraphicFramePr>
        <xdr:cNvPr id="614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5"/>
        </a:graphicData>
      </a:graphic>
    </xdr:graphicFrame>
    <xdr:clientData/>
  </xdr:twoCellAnchor>
  <xdr:twoCellAnchor>
    <xdr:from>
      <xdr:col>6</xdr:col>
      <xdr:colOff>76200</xdr:colOff>
      <xdr:row>106</xdr:row>
      <xdr:rowOff>0</xdr:rowOff>
    </xdr:from>
    <xdr:to>
      <xdr:col>14</xdr:col>
      <xdr:colOff>247650</xdr:colOff>
      <xdr:row>106</xdr:row>
      <xdr:rowOff>0</xdr:rowOff>
    </xdr:to>
    <xdr:graphicFrame macro="">
      <xdr:nvGraphicFramePr>
        <xdr:cNvPr id="615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6"/>
        </a:graphicData>
      </a:graphic>
    </xdr:graphicFrame>
    <xdr:clientData/>
  </xdr:twoCellAnchor>
  <xdr:twoCellAnchor>
    <xdr:from>
      <xdr:col>6</xdr:col>
      <xdr:colOff>85725</xdr:colOff>
      <xdr:row>106</xdr:row>
      <xdr:rowOff>0</xdr:rowOff>
    </xdr:from>
    <xdr:to>
      <xdr:col>14</xdr:col>
      <xdr:colOff>247650</xdr:colOff>
      <xdr:row>106</xdr:row>
      <xdr:rowOff>0</xdr:rowOff>
    </xdr:to>
    <xdr:graphicFrame macro="">
      <xdr:nvGraphicFramePr>
        <xdr:cNvPr id="616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7"/>
        </a:graphicData>
      </a:graphic>
    </xdr:graphicFrame>
    <xdr:clientData/>
  </xdr:twoCellAnchor>
  <xdr:twoCellAnchor>
    <xdr:from>
      <xdr:col>6</xdr:col>
      <xdr:colOff>76200</xdr:colOff>
      <xdr:row>106</xdr:row>
      <xdr:rowOff>0</xdr:rowOff>
    </xdr:from>
    <xdr:to>
      <xdr:col>14</xdr:col>
      <xdr:colOff>247650</xdr:colOff>
      <xdr:row>106</xdr:row>
      <xdr:rowOff>0</xdr:rowOff>
    </xdr:to>
    <xdr:graphicFrame macro="">
      <xdr:nvGraphicFramePr>
        <xdr:cNvPr id="617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8"/>
        </a:graphicData>
      </a:graphic>
    </xdr:graphicFrame>
    <xdr:clientData/>
  </xdr:twoCellAnchor>
  <xdr:twoCellAnchor>
    <xdr:from>
      <xdr:col>6</xdr:col>
      <xdr:colOff>85725</xdr:colOff>
      <xdr:row>106</xdr:row>
      <xdr:rowOff>0</xdr:rowOff>
    </xdr:from>
    <xdr:to>
      <xdr:col>14</xdr:col>
      <xdr:colOff>247650</xdr:colOff>
      <xdr:row>106</xdr:row>
      <xdr:rowOff>0</xdr:rowOff>
    </xdr:to>
    <xdr:graphicFrame macro="">
      <xdr:nvGraphicFramePr>
        <xdr:cNvPr id="618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9"/>
        </a:graphicData>
      </a:graphic>
    </xdr:graphicFrame>
    <xdr:clientData/>
  </xdr:twoCellAnchor>
  <xdr:twoCellAnchor>
    <xdr:from>
      <xdr:col>6</xdr:col>
      <xdr:colOff>76200</xdr:colOff>
      <xdr:row>106</xdr:row>
      <xdr:rowOff>0</xdr:rowOff>
    </xdr:from>
    <xdr:to>
      <xdr:col>14</xdr:col>
      <xdr:colOff>247650</xdr:colOff>
      <xdr:row>106</xdr:row>
      <xdr:rowOff>0</xdr:rowOff>
    </xdr:to>
    <xdr:graphicFrame macro="">
      <xdr:nvGraphicFramePr>
        <xdr:cNvPr id="619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0"/>
        </a:graphicData>
      </a:graphic>
    </xdr:graphicFrame>
    <xdr:clientData/>
  </xdr:twoCellAnchor>
  <xdr:twoCellAnchor>
    <xdr:from>
      <xdr:col>6</xdr:col>
      <xdr:colOff>85725</xdr:colOff>
      <xdr:row>106</xdr:row>
      <xdr:rowOff>0</xdr:rowOff>
    </xdr:from>
    <xdr:to>
      <xdr:col>14</xdr:col>
      <xdr:colOff>247650</xdr:colOff>
      <xdr:row>106</xdr:row>
      <xdr:rowOff>0</xdr:rowOff>
    </xdr:to>
    <xdr:graphicFrame macro="">
      <xdr:nvGraphicFramePr>
        <xdr:cNvPr id="620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1"/>
        </a:graphicData>
      </a:graphic>
    </xdr:graphicFrame>
    <xdr:clientData/>
  </xdr:twoCellAnchor>
  <xdr:twoCellAnchor>
    <xdr:from>
      <xdr:col>6</xdr:col>
      <xdr:colOff>76200</xdr:colOff>
      <xdr:row>106</xdr:row>
      <xdr:rowOff>0</xdr:rowOff>
    </xdr:from>
    <xdr:to>
      <xdr:col>14</xdr:col>
      <xdr:colOff>247650</xdr:colOff>
      <xdr:row>106</xdr:row>
      <xdr:rowOff>0</xdr:rowOff>
    </xdr:to>
    <xdr:graphicFrame macro="">
      <xdr:nvGraphicFramePr>
        <xdr:cNvPr id="621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2"/>
        </a:graphicData>
      </a:graphic>
    </xdr:graphicFrame>
    <xdr:clientData/>
  </xdr:twoCellAnchor>
  <xdr:twoCellAnchor>
    <xdr:from>
      <xdr:col>6</xdr:col>
      <xdr:colOff>85725</xdr:colOff>
      <xdr:row>106</xdr:row>
      <xdr:rowOff>0</xdr:rowOff>
    </xdr:from>
    <xdr:to>
      <xdr:col>14</xdr:col>
      <xdr:colOff>247650</xdr:colOff>
      <xdr:row>106</xdr:row>
      <xdr:rowOff>0</xdr:rowOff>
    </xdr:to>
    <xdr:graphicFrame macro="">
      <xdr:nvGraphicFramePr>
        <xdr:cNvPr id="622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3"/>
        </a:graphicData>
      </a:graphic>
    </xdr:graphicFrame>
    <xdr:clientData/>
  </xdr:twoCellAnchor>
  <xdr:twoCellAnchor>
    <xdr:from>
      <xdr:col>6</xdr:col>
      <xdr:colOff>76200</xdr:colOff>
      <xdr:row>106</xdr:row>
      <xdr:rowOff>0</xdr:rowOff>
    </xdr:from>
    <xdr:to>
      <xdr:col>14</xdr:col>
      <xdr:colOff>247650</xdr:colOff>
      <xdr:row>106</xdr:row>
      <xdr:rowOff>0</xdr:rowOff>
    </xdr:to>
    <xdr:graphicFrame macro="">
      <xdr:nvGraphicFramePr>
        <xdr:cNvPr id="623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4"/>
        </a:graphicData>
      </a:graphic>
    </xdr:graphicFrame>
    <xdr:clientData/>
  </xdr:twoCellAnchor>
  <xdr:twoCellAnchor>
    <xdr:from>
      <xdr:col>6</xdr:col>
      <xdr:colOff>85725</xdr:colOff>
      <xdr:row>106</xdr:row>
      <xdr:rowOff>0</xdr:rowOff>
    </xdr:from>
    <xdr:to>
      <xdr:col>14</xdr:col>
      <xdr:colOff>247650</xdr:colOff>
      <xdr:row>106</xdr:row>
      <xdr:rowOff>0</xdr:rowOff>
    </xdr:to>
    <xdr:graphicFrame macro="">
      <xdr:nvGraphicFramePr>
        <xdr:cNvPr id="624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5"/>
        </a:graphicData>
      </a:graphic>
    </xdr:graphicFrame>
    <xdr:clientData/>
  </xdr:twoCellAnchor>
  <xdr:twoCellAnchor>
    <xdr:from>
      <xdr:col>6</xdr:col>
      <xdr:colOff>76200</xdr:colOff>
      <xdr:row>106</xdr:row>
      <xdr:rowOff>0</xdr:rowOff>
    </xdr:from>
    <xdr:to>
      <xdr:col>14</xdr:col>
      <xdr:colOff>247650</xdr:colOff>
      <xdr:row>106</xdr:row>
      <xdr:rowOff>0</xdr:rowOff>
    </xdr:to>
    <xdr:graphicFrame macro="">
      <xdr:nvGraphicFramePr>
        <xdr:cNvPr id="625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6"/>
        </a:graphicData>
      </a:graphic>
    </xdr:graphicFrame>
    <xdr:clientData/>
  </xdr:twoCellAnchor>
  <xdr:twoCellAnchor>
    <xdr:from>
      <xdr:col>6</xdr:col>
      <xdr:colOff>85725</xdr:colOff>
      <xdr:row>106</xdr:row>
      <xdr:rowOff>0</xdr:rowOff>
    </xdr:from>
    <xdr:to>
      <xdr:col>14</xdr:col>
      <xdr:colOff>247650</xdr:colOff>
      <xdr:row>106</xdr:row>
      <xdr:rowOff>0</xdr:rowOff>
    </xdr:to>
    <xdr:graphicFrame macro="">
      <xdr:nvGraphicFramePr>
        <xdr:cNvPr id="626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7"/>
        </a:graphicData>
      </a:graphic>
    </xdr:graphicFrame>
    <xdr:clientData/>
  </xdr:twoCellAnchor>
  <xdr:twoCellAnchor>
    <xdr:from>
      <xdr:col>6</xdr:col>
      <xdr:colOff>76200</xdr:colOff>
      <xdr:row>106</xdr:row>
      <xdr:rowOff>0</xdr:rowOff>
    </xdr:from>
    <xdr:to>
      <xdr:col>14</xdr:col>
      <xdr:colOff>247650</xdr:colOff>
      <xdr:row>106</xdr:row>
      <xdr:rowOff>0</xdr:rowOff>
    </xdr:to>
    <xdr:graphicFrame macro="">
      <xdr:nvGraphicFramePr>
        <xdr:cNvPr id="627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8"/>
        </a:graphicData>
      </a:graphic>
    </xdr:graphicFrame>
    <xdr:clientData/>
  </xdr:twoCellAnchor>
  <xdr:twoCellAnchor>
    <xdr:from>
      <xdr:col>6</xdr:col>
      <xdr:colOff>85725</xdr:colOff>
      <xdr:row>106</xdr:row>
      <xdr:rowOff>0</xdr:rowOff>
    </xdr:from>
    <xdr:to>
      <xdr:col>14</xdr:col>
      <xdr:colOff>247650</xdr:colOff>
      <xdr:row>106</xdr:row>
      <xdr:rowOff>0</xdr:rowOff>
    </xdr:to>
    <xdr:graphicFrame macro="">
      <xdr:nvGraphicFramePr>
        <xdr:cNvPr id="628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9"/>
        </a:graphicData>
      </a:graphic>
    </xdr:graphicFrame>
    <xdr:clientData/>
  </xdr:twoCellAnchor>
  <xdr:twoCellAnchor>
    <xdr:from>
      <xdr:col>6</xdr:col>
      <xdr:colOff>76200</xdr:colOff>
      <xdr:row>106</xdr:row>
      <xdr:rowOff>0</xdr:rowOff>
    </xdr:from>
    <xdr:to>
      <xdr:col>14</xdr:col>
      <xdr:colOff>247650</xdr:colOff>
      <xdr:row>106</xdr:row>
      <xdr:rowOff>0</xdr:rowOff>
    </xdr:to>
    <xdr:graphicFrame macro="">
      <xdr:nvGraphicFramePr>
        <xdr:cNvPr id="629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0"/>
        </a:graphicData>
      </a:graphic>
    </xdr:graphicFrame>
    <xdr:clientData/>
  </xdr:twoCellAnchor>
  <xdr:twoCellAnchor>
    <xdr:from>
      <xdr:col>6</xdr:col>
      <xdr:colOff>85725</xdr:colOff>
      <xdr:row>106</xdr:row>
      <xdr:rowOff>0</xdr:rowOff>
    </xdr:from>
    <xdr:to>
      <xdr:col>14</xdr:col>
      <xdr:colOff>247650</xdr:colOff>
      <xdr:row>106</xdr:row>
      <xdr:rowOff>0</xdr:rowOff>
    </xdr:to>
    <xdr:graphicFrame macro="">
      <xdr:nvGraphicFramePr>
        <xdr:cNvPr id="630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1"/>
        </a:graphicData>
      </a:graphic>
    </xdr:graphicFrame>
    <xdr:clientData/>
  </xdr:twoCellAnchor>
  <xdr:twoCellAnchor>
    <xdr:from>
      <xdr:col>6</xdr:col>
      <xdr:colOff>76200</xdr:colOff>
      <xdr:row>106</xdr:row>
      <xdr:rowOff>0</xdr:rowOff>
    </xdr:from>
    <xdr:to>
      <xdr:col>14</xdr:col>
      <xdr:colOff>247650</xdr:colOff>
      <xdr:row>106</xdr:row>
      <xdr:rowOff>0</xdr:rowOff>
    </xdr:to>
    <xdr:graphicFrame macro="">
      <xdr:nvGraphicFramePr>
        <xdr:cNvPr id="631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2"/>
        </a:graphicData>
      </a:graphic>
    </xdr:graphicFrame>
    <xdr:clientData/>
  </xdr:twoCellAnchor>
  <xdr:twoCellAnchor>
    <xdr:from>
      <xdr:col>6</xdr:col>
      <xdr:colOff>85725</xdr:colOff>
      <xdr:row>106</xdr:row>
      <xdr:rowOff>0</xdr:rowOff>
    </xdr:from>
    <xdr:to>
      <xdr:col>14</xdr:col>
      <xdr:colOff>247650</xdr:colOff>
      <xdr:row>106</xdr:row>
      <xdr:rowOff>0</xdr:rowOff>
    </xdr:to>
    <xdr:graphicFrame macro="">
      <xdr:nvGraphicFramePr>
        <xdr:cNvPr id="632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3"/>
        </a:graphicData>
      </a:graphic>
    </xdr:graphicFrame>
    <xdr:clientData/>
  </xdr:twoCellAnchor>
  <xdr:twoCellAnchor>
    <xdr:from>
      <xdr:col>6</xdr:col>
      <xdr:colOff>76200</xdr:colOff>
      <xdr:row>106</xdr:row>
      <xdr:rowOff>0</xdr:rowOff>
    </xdr:from>
    <xdr:to>
      <xdr:col>14</xdr:col>
      <xdr:colOff>247650</xdr:colOff>
      <xdr:row>106</xdr:row>
      <xdr:rowOff>0</xdr:rowOff>
    </xdr:to>
    <xdr:graphicFrame macro="">
      <xdr:nvGraphicFramePr>
        <xdr:cNvPr id="633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4"/>
        </a:graphicData>
      </a:graphic>
    </xdr:graphicFrame>
    <xdr:clientData/>
  </xdr:twoCellAnchor>
  <xdr:twoCellAnchor>
    <xdr:from>
      <xdr:col>6</xdr:col>
      <xdr:colOff>85725</xdr:colOff>
      <xdr:row>106</xdr:row>
      <xdr:rowOff>0</xdr:rowOff>
    </xdr:from>
    <xdr:to>
      <xdr:col>14</xdr:col>
      <xdr:colOff>247650</xdr:colOff>
      <xdr:row>106</xdr:row>
      <xdr:rowOff>0</xdr:rowOff>
    </xdr:to>
    <xdr:graphicFrame macro="">
      <xdr:nvGraphicFramePr>
        <xdr:cNvPr id="634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5"/>
        </a:graphicData>
      </a:graphic>
    </xdr:graphicFrame>
    <xdr:clientData/>
  </xdr:twoCellAnchor>
  <xdr:twoCellAnchor>
    <xdr:from>
      <xdr:col>6</xdr:col>
      <xdr:colOff>76200</xdr:colOff>
      <xdr:row>106</xdr:row>
      <xdr:rowOff>0</xdr:rowOff>
    </xdr:from>
    <xdr:to>
      <xdr:col>14</xdr:col>
      <xdr:colOff>247650</xdr:colOff>
      <xdr:row>106</xdr:row>
      <xdr:rowOff>0</xdr:rowOff>
    </xdr:to>
    <xdr:graphicFrame macro="">
      <xdr:nvGraphicFramePr>
        <xdr:cNvPr id="635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6"/>
        </a:graphicData>
      </a:graphic>
    </xdr:graphicFrame>
    <xdr:clientData/>
  </xdr:twoCellAnchor>
  <xdr:twoCellAnchor>
    <xdr:from>
      <xdr:col>6</xdr:col>
      <xdr:colOff>85725</xdr:colOff>
      <xdr:row>106</xdr:row>
      <xdr:rowOff>0</xdr:rowOff>
    </xdr:from>
    <xdr:to>
      <xdr:col>14</xdr:col>
      <xdr:colOff>247650</xdr:colOff>
      <xdr:row>106</xdr:row>
      <xdr:rowOff>0</xdr:rowOff>
    </xdr:to>
    <xdr:graphicFrame macro="">
      <xdr:nvGraphicFramePr>
        <xdr:cNvPr id="636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7"/>
        </a:graphicData>
      </a:graphic>
    </xdr:graphicFrame>
    <xdr:clientData/>
  </xdr:twoCellAnchor>
  <xdr:twoCellAnchor>
    <xdr:from>
      <xdr:col>6</xdr:col>
      <xdr:colOff>76200</xdr:colOff>
      <xdr:row>106</xdr:row>
      <xdr:rowOff>0</xdr:rowOff>
    </xdr:from>
    <xdr:to>
      <xdr:col>14</xdr:col>
      <xdr:colOff>247650</xdr:colOff>
      <xdr:row>106</xdr:row>
      <xdr:rowOff>0</xdr:rowOff>
    </xdr:to>
    <xdr:graphicFrame macro="">
      <xdr:nvGraphicFramePr>
        <xdr:cNvPr id="637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8"/>
        </a:graphicData>
      </a:graphic>
    </xdr:graphicFrame>
    <xdr:clientData/>
  </xdr:twoCellAnchor>
  <xdr:twoCellAnchor>
    <xdr:from>
      <xdr:col>6</xdr:col>
      <xdr:colOff>85725</xdr:colOff>
      <xdr:row>106</xdr:row>
      <xdr:rowOff>0</xdr:rowOff>
    </xdr:from>
    <xdr:to>
      <xdr:col>14</xdr:col>
      <xdr:colOff>247650</xdr:colOff>
      <xdr:row>106</xdr:row>
      <xdr:rowOff>0</xdr:rowOff>
    </xdr:to>
    <xdr:graphicFrame macro="">
      <xdr:nvGraphicFramePr>
        <xdr:cNvPr id="638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9"/>
        </a:graphicData>
      </a:graphic>
    </xdr:graphicFrame>
    <xdr:clientData/>
  </xdr:twoCellAnchor>
  <xdr:twoCellAnchor>
    <xdr:from>
      <xdr:col>6</xdr:col>
      <xdr:colOff>76200</xdr:colOff>
      <xdr:row>106</xdr:row>
      <xdr:rowOff>0</xdr:rowOff>
    </xdr:from>
    <xdr:to>
      <xdr:col>14</xdr:col>
      <xdr:colOff>247650</xdr:colOff>
      <xdr:row>106</xdr:row>
      <xdr:rowOff>0</xdr:rowOff>
    </xdr:to>
    <xdr:graphicFrame macro="">
      <xdr:nvGraphicFramePr>
        <xdr:cNvPr id="639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0"/>
        </a:graphicData>
      </a:graphic>
    </xdr:graphicFrame>
    <xdr:clientData/>
  </xdr:twoCellAnchor>
  <xdr:twoCellAnchor>
    <xdr:from>
      <xdr:col>6</xdr:col>
      <xdr:colOff>85725</xdr:colOff>
      <xdr:row>106</xdr:row>
      <xdr:rowOff>0</xdr:rowOff>
    </xdr:from>
    <xdr:to>
      <xdr:col>14</xdr:col>
      <xdr:colOff>247650</xdr:colOff>
      <xdr:row>106</xdr:row>
      <xdr:rowOff>0</xdr:rowOff>
    </xdr:to>
    <xdr:graphicFrame macro="">
      <xdr:nvGraphicFramePr>
        <xdr:cNvPr id="640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1"/>
        </a:graphicData>
      </a:graphic>
    </xdr:graphicFrame>
    <xdr:clientData/>
  </xdr:twoCellAnchor>
  <xdr:twoCellAnchor>
    <xdr:from>
      <xdr:col>6</xdr:col>
      <xdr:colOff>76200</xdr:colOff>
      <xdr:row>106</xdr:row>
      <xdr:rowOff>0</xdr:rowOff>
    </xdr:from>
    <xdr:to>
      <xdr:col>14</xdr:col>
      <xdr:colOff>247650</xdr:colOff>
      <xdr:row>106</xdr:row>
      <xdr:rowOff>0</xdr:rowOff>
    </xdr:to>
    <xdr:graphicFrame macro="">
      <xdr:nvGraphicFramePr>
        <xdr:cNvPr id="641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2"/>
        </a:graphicData>
      </a:graphic>
    </xdr:graphicFrame>
    <xdr:clientData/>
  </xdr:twoCellAnchor>
  <xdr:twoCellAnchor>
    <xdr:from>
      <xdr:col>6</xdr:col>
      <xdr:colOff>85725</xdr:colOff>
      <xdr:row>106</xdr:row>
      <xdr:rowOff>0</xdr:rowOff>
    </xdr:from>
    <xdr:to>
      <xdr:col>14</xdr:col>
      <xdr:colOff>247650</xdr:colOff>
      <xdr:row>106</xdr:row>
      <xdr:rowOff>0</xdr:rowOff>
    </xdr:to>
    <xdr:graphicFrame macro="">
      <xdr:nvGraphicFramePr>
        <xdr:cNvPr id="642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3"/>
        </a:graphicData>
      </a:graphic>
    </xdr:graphicFrame>
    <xdr:clientData/>
  </xdr:twoCellAnchor>
  <xdr:twoCellAnchor>
    <xdr:from>
      <xdr:col>6</xdr:col>
      <xdr:colOff>76200</xdr:colOff>
      <xdr:row>106</xdr:row>
      <xdr:rowOff>0</xdr:rowOff>
    </xdr:from>
    <xdr:to>
      <xdr:col>14</xdr:col>
      <xdr:colOff>247650</xdr:colOff>
      <xdr:row>106</xdr:row>
      <xdr:rowOff>0</xdr:rowOff>
    </xdr:to>
    <xdr:graphicFrame macro="">
      <xdr:nvGraphicFramePr>
        <xdr:cNvPr id="643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4"/>
        </a:graphicData>
      </a:graphic>
    </xdr:graphicFrame>
    <xdr:clientData/>
  </xdr:twoCellAnchor>
  <xdr:twoCellAnchor>
    <xdr:from>
      <xdr:col>6</xdr:col>
      <xdr:colOff>85725</xdr:colOff>
      <xdr:row>106</xdr:row>
      <xdr:rowOff>0</xdr:rowOff>
    </xdr:from>
    <xdr:to>
      <xdr:col>14</xdr:col>
      <xdr:colOff>247650</xdr:colOff>
      <xdr:row>106</xdr:row>
      <xdr:rowOff>0</xdr:rowOff>
    </xdr:to>
    <xdr:graphicFrame macro="">
      <xdr:nvGraphicFramePr>
        <xdr:cNvPr id="644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5"/>
        </a:graphicData>
      </a:graphic>
    </xdr:graphicFrame>
    <xdr:clientData/>
  </xdr:twoCellAnchor>
  <xdr:twoCellAnchor>
    <xdr:from>
      <xdr:col>6</xdr:col>
      <xdr:colOff>76200</xdr:colOff>
      <xdr:row>106</xdr:row>
      <xdr:rowOff>0</xdr:rowOff>
    </xdr:from>
    <xdr:to>
      <xdr:col>14</xdr:col>
      <xdr:colOff>247650</xdr:colOff>
      <xdr:row>106</xdr:row>
      <xdr:rowOff>0</xdr:rowOff>
    </xdr:to>
    <xdr:graphicFrame macro="">
      <xdr:nvGraphicFramePr>
        <xdr:cNvPr id="645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6"/>
        </a:graphicData>
      </a:graphic>
    </xdr:graphicFrame>
    <xdr:clientData/>
  </xdr:twoCellAnchor>
  <xdr:twoCellAnchor>
    <xdr:from>
      <xdr:col>6</xdr:col>
      <xdr:colOff>85725</xdr:colOff>
      <xdr:row>106</xdr:row>
      <xdr:rowOff>0</xdr:rowOff>
    </xdr:from>
    <xdr:to>
      <xdr:col>14</xdr:col>
      <xdr:colOff>247650</xdr:colOff>
      <xdr:row>106</xdr:row>
      <xdr:rowOff>0</xdr:rowOff>
    </xdr:to>
    <xdr:graphicFrame macro="">
      <xdr:nvGraphicFramePr>
        <xdr:cNvPr id="646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7"/>
        </a:graphicData>
      </a:graphic>
    </xdr:graphicFrame>
    <xdr:clientData/>
  </xdr:twoCellAnchor>
  <xdr:twoCellAnchor>
    <xdr:from>
      <xdr:col>6</xdr:col>
      <xdr:colOff>76200</xdr:colOff>
      <xdr:row>106</xdr:row>
      <xdr:rowOff>0</xdr:rowOff>
    </xdr:from>
    <xdr:to>
      <xdr:col>14</xdr:col>
      <xdr:colOff>247650</xdr:colOff>
      <xdr:row>106</xdr:row>
      <xdr:rowOff>0</xdr:rowOff>
    </xdr:to>
    <xdr:graphicFrame macro="">
      <xdr:nvGraphicFramePr>
        <xdr:cNvPr id="647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8"/>
        </a:graphicData>
      </a:graphic>
    </xdr:graphicFrame>
    <xdr:clientData/>
  </xdr:twoCellAnchor>
  <xdr:twoCellAnchor>
    <xdr:from>
      <xdr:col>6</xdr:col>
      <xdr:colOff>85725</xdr:colOff>
      <xdr:row>106</xdr:row>
      <xdr:rowOff>0</xdr:rowOff>
    </xdr:from>
    <xdr:to>
      <xdr:col>14</xdr:col>
      <xdr:colOff>247650</xdr:colOff>
      <xdr:row>106</xdr:row>
      <xdr:rowOff>0</xdr:rowOff>
    </xdr:to>
    <xdr:graphicFrame macro="">
      <xdr:nvGraphicFramePr>
        <xdr:cNvPr id="648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9"/>
        </a:graphicData>
      </a:graphic>
    </xdr:graphicFrame>
    <xdr:clientData/>
  </xdr:twoCellAnchor>
  <xdr:twoCellAnchor>
    <xdr:from>
      <xdr:col>6</xdr:col>
      <xdr:colOff>76200</xdr:colOff>
      <xdr:row>106</xdr:row>
      <xdr:rowOff>0</xdr:rowOff>
    </xdr:from>
    <xdr:to>
      <xdr:col>14</xdr:col>
      <xdr:colOff>247650</xdr:colOff>
      <xdr:row>106</xdr:row>
      <xdr:rowOff>0</xdr:rowOff>
    </xdr:to>
    <xdr:graphicFrame macro="">
      <xdr:nvGraphicFramePr>
        <xdr:cNvPr id="649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0"/>
        </a:graphicData>
      </a:graphic>
    </xdr:graphicFrame>
    <xdr:clientData/>
  </xdr:twoCellAnchor>
  <xdr:twoCellAnchor>
    <xdr:from>
      <xdr:col>6</xdr:col>
      <xdr:colOff>85725</xdr:colOff>
      <xdr:row>106</xdr:row>
      <xdr:rowOff>0</xdr:rowOff>
    </xdr:from>
    <xdr:to>
      <xdr:col>14</xdr:col>
      <xdr:colOff>247650</xdr:colOff>
      <xdr:row>106</xdr:row>
      <xdr:rowOff>0</xdr:rowOff>
    </xdr:to>
    <xdr:graphicFrame macro="">
      <xdr:nvGraphicFramePr>
        <xdr:cNvPr id="650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1"/>
        </a:graphicData>
      </a:graphic>
    </xdr:graphicFrame>
    <xdr:clientData/>
  </xdr:twoCellAnchor>
  <xdr:twoCellAnchor>
    <xdr:from>
      <xdr:col>6</xdr:col>
      <xdr:colOff>76200</xdr:colOff>
      <xdr:row>106</xdr:row>
      <xdr:rowOff>0</xdr:rowOff>
    </xdr:from>
    <xdr:to>
      <xdr:col>14</xdr:col>
      <xdr:colOff>247650</xdr:colOff>
      <xdr:row>106</xdr:row>
      <xdr:rowOff>0</xdr:rowOff>
    </xdr:to>
    <xdr:graphicFrame macro="">
      <xdr:nvGraphicFramePr>
        <xdr:cNvPr id="651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2"/>
        </a:graphicData>
      </a:graphic>
    </xdr:graphicFrame>
    <xdr:clientData/>
  </xdr:twoCellAnchor>
  <xdr:twoCellAnchor>
    <xdr:from>
      <xdr:col>6</xdr:col>
      <xdr:colOff>85725</xdr:colOff>
      <xdr:row>106</xdr:row>
      <xdr:rowOff>0</xdr:rowOff>
    </xdr:from>
    <xdr:to>
      <xdr:col>14</xdr:col>
      <xdr:colOff>247650</xdr:colOff>
      <xdr:row>106</xdr:row>
      <xdr:rowOff>0</xdr:rowOff>
    </xdr:to>
    <xdr:graphicFrame macro="">
      <xdr:nvGraphicFramePr>
        <xdr:cNvPr id="652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3"/>
        </a:graphicData>
      </a:graphic>
    </xdr:graphicFrame>
    <xdr:clientData/>
  </xdr:twoCellAnchor>
  <xdr:twoCellAnchor>
    <xdr:from>
      <xdr:col>6</xdr:col>
      <xdr:colOff>76200</xdr:colOff>
      <xdr:row>106</xdr:row>
      <xdr:rowOff>0</xdr:rowOff>
    </xdr:from>
    <xdr:to>
      <xdr:col>14</xdr:col>
      <xdr:colOff>247650</xdr:colOff>
      <xdr:row>106</xdr:row>
      <xdr:rowOff>0</xdr:rowOff>
    </xdr:to>
    <xdr:graphicFrame macro="">
      <xdr:nvGraphicFramePr>
        <xdr:cNvPr id="653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4"/>
        </a:graphicData>
      </a:graphic>
    </xdr:graphicFrame>
    <xdr:clientData/>
  </xdr:twoCellAnchor>
  <xdr:twoCellAnchor>
    <xdr:from>
      <xdr:col>6</xdr:col>
      <xdr:colOff>85725</xdr:colOff>
      <xdr:row>106</xdr:row>
      <xdr:rowOff>0</xdr:rowOff>
    </xdr:from>
    <xdr:to>
      <xdr:col>14</xdr:col>
      <xdr:colOff>247650</xdr:colOff>
      <xdr:row>106</xdr:row>
      <xdr:rowOff>0</xdr:rowOff>
    </xdr:to>
    <xdr:graphicFrame macro="">
      <xdr:nvGraphicFramePr>
        <xdr:cNvPr id="654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5"/>
        </a:graphicData>
      </a:graphic>
    </xdr:graphicFrame>
    <xdr:clientData/>
  </xdr:twoCellAnchor>
  <xdr:twoCellAnchor>
    <xdr:from>
      <xdr:col>6</xdr:col>
      <xdr:colOff>76200</xdr:colOff>
      <xdr:row>104</xdr:row>
      <xdr:rowOff>0</xdr:rowOff>
    </xdr:from>
    <xdr:to>
      <xdr:col>14</xdr:col>
      <xdr:colOff>247650</xdr:colOff>
      <xdr:row>104</xdr:row>
      <xdr:rowOff>0</xdr:rowOff>
    </xdr:to>
    <xdr:graphicFrame macro="">
      <xdr:nvGraphicFramePr>
        <xdr:cNvPr id="739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6"/>
        </a:graphicData>
      </a:graphic>
    </xdr:graphicFrame>
    <xdr:clientData/>
  </xdr:twoCellAnchor>
  <xdr:twoCellAnchor>
    <xdr:from>
      <xdr:col>6</xdr:col>
      <xdr:colOff>85725</xdr:colOff>
      <xdr:row>104</xdr:row>
      <xdr:rowOff>0</xdr:rowOff>
    </xdr:from>
    <xdr:to>
      <xdr:col>14</xdr:col>
      <xdr:colOff>247650</xdr:colOff>
      <xdr:row>104</xdr:row>
      <xdr:rowOff>0</xdr:rowOff>
    </xdr:to>
    <xdr:graphicFrame macro="">
      <xdr:nvGraphicFramePr>
        <xdr:cNvPr id="740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7"/>
        </a:graphicData>
      </a:graphic>
    </xdr:graphicFrame>
    <xdr:clientData/>
  </xdr:twoCellAnchor>
  <xdr:twoCellAnchor>
    <xdr:from>
      <xdr:col>6</xdr:col>
      <xdr:colOff>76200</xdr:colOff>
      <xdr:row>104</xdr:row>
      <xdr:rowOff>0</xdr:rowOff>
    </xdr:from>
    <xdr:to>
      <xdr:col>14</xdr:col>
      <xdr:colOff>247650</xdr:colOff>
      <xdr:row>104</xdr:row>
      <xdr:rowOff>0</xdr:rowOff>
    </xdr:to>
    <xdr:graphicFrame macro="">
      <xdr:nvGraphicFramePr>
        <xdr:cNvPr id="741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8"/>
        </a:graphicData>
      </a:graphic>
    </xdr:graphicFrame>
    <xdr:clientData/>
  </xdr:twoCellAnchor>
  <xdr:twoCellAnchor>
    <xdr:from>
      <xdr:col>6</xdr:col>
      <xdr:colOff>85725</xdr:colOff>
      <xdr:row>104</xdr:row>
      <xdr:rowOff>0</xdr:rowOff>
    </xdr:from>
    <xdr:to>
      <xdr:col>14</xdr:col>
      <xdr:colOff>247650</xdr:colOff>
      <xdr:row>104</xdr:row>
      <xdr:rowOff>0</xdr:rowOff>
    </xdr:to>
    <xdr:graphicFrame macro="">
      <xdr:nvGraphicFramePr>
        <xdr:cNvPr id="742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9"/>
        </a:graphicData>
      </a:graphic>
    </xdr:graphicFrame>
    <xdr:clientData/>
  </xdr:twoCellAnchor>
  <xdr:twoCellAnchor>
    <xdr:from>
      <xdr:col>6</xdr:col>
      <xdr:colOff>76200</xdr:colOff>
      <xdr:row>104</xdr:row>
      <xdr:rowOff>0</xdr:rowOff>
    </xdr:from>
    <xdr:to>
      <xdr:col>14</xdr:col>
      <xdr:colOff>247650</xdr:colOff>
      <xdr:row>104</xdr:row>
      <xdr:rowOff>0</xdr:rowOff>
    </xdr:to>
    <xdr:graphicFrame macro="">
      <xdr:nvGraphicFramePr>
        <xdr:cNvPr id="743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0"/>
        </a:graphicData>
      </a:graphic>
    </xdr:graphicFrame>
    <xdr:clientData/>
  </xdr:twoCellAnchor>
  <xdr:twoCellAnchor>
    <xdr:from>
      <xdr:col>6</xdr:col>
      <xdr:colOff>85725</xdr:colOff>
      <xdr:row>104</xdr:row>
      <xdr:rowOff>0</xdr:rowOff>
    </xdr:from>
    <xdr:to>
      <xdr:col>14</xdr:col>
      <xdr:colOff>247650</xdr:colOff>
      <xdr:row>104</xdr:row>
      <xdr:rowOff>0</xdr:rowOff>
    </xdr:to>
    <xdr:graphicFrame macro="">
      <xdr:nvGraphicFramePr>
        <xdr:cNvPr id="744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1"/>
        </a:graphicData>
      </a:graphic>
    </xdr:graphicFrame>
    <xdr:clientData/>
  </xdr:twoCellAnchor>
  <xdr:twoCellAnchor>
    <xdr:from>
      <xdr:col>6</xdr:col>
      <xdr:colOff>76200</xdr:colOff>
      <xdr:row>104</xdr:row>
      <xdr:rowOff>0</xdr:rowOff>
    </xdr:from>
    <xdr:to>
      <xdr:col>14</xdr:col>
      <xdr:colOff>247650</xdr:colOff>
      <xdr:row>104</xdr:row>
      <xdr:rowOff>0</xdr:rowOff>
    </xdr:to>
    <xdr:graphicFrame macro="">
      <xdr:nvGraphicFramePr>
        <xdr:cNvPr id="745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2"/>
        </a:graphicData>
      </a:graphic>
    </xdr:graphicFrame>
    <xdr:clientData/>
  </xdr:twoCellAnchor>
  <xdr:twoCellAnchor>
    <xdr:from>
      <xdr:col>6</xdr:col>
      <xdr:colOff>85725</xdr:colOff>
      <xdr:row>104</xdr:row>
      <xdr:rowOff>0</xdr:rowOff>
    </xdr:from>
    <xdr:to>
      <xdr:col>14</xdr:col>
      <xdr:colOff>247650</xdr:colOff>
      <xdr:row>104</xdr:row>
      <xdr:rowOff>0</xdr:rowOff>
    </xdr:to>
    <xdr:graphicFrame macro="">
      <xdr:nvGraphicFramePr>
        <xdr:cNvPr id="746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3"/>
        </a:graphicData>
      </a:graphic>
    </xdr:graphicFrame>
    <xdr:clientData/>
  </xdr:twoCellAnchor>
  <xdr:twoCellAnchor>
    <xdr:from>
      <xdr:col>6</xdr:col>
      <xdr:colOff>76200</xdr:colOff>
      <xdr:row>104</xdr:row>
      <xdr:rowOff>0</xdr:rowOff>
    </xdr:from>
    <xdr:to>
      <xdr:col>14</xdr:col>
      <xdr:colOff>247650</xdr:colOff>
      <xdr:row>104</xdr:row>
      <xdr:rowOff>0</xdr:rowOff>
    </xdr:to>
    <xdr:graphicFrame macro="">
      <xdr:nvGraphicFramePr>
        <xdr:cNvPr id="747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4"/>
        </a:graphicData>
      </a:graphic>
    </xdr:graphicFrame>
    <xdr:clientData/>
  </xdr:twoCellAnchor>
  <xdr:twoCellAnchor>
    <xdr:from>
      <xdr:col>6</xdr:col>
      <xdr:colOff>85725</xdr:colOff>
      <xdr:row>104</xdr:row>
      <xdr:rowOff>0</xdr:rowOff>
    </xdr:from>
    <xdr:to>
      <xdr:col>14</xdr:col>
      <xdr:colOff>247650</xdr:colOff>
      <xdr:row>104</xdr:row>
      <xdr:rowOff>0</xdr:rowOff>
    </xdr:to>
    <xdr:graphicFrame macro="">
      <xdr:nvGraphicFramePr>
        <xdr:cNvPr id="748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5"/>
        </a:graphicData>
      </a:graphic>
    </xdr:graphicFrame>
    <xdr:clientData/>
  </xdr:twoCellAnchor>
  <xdr:twoCellAnchor>
    <xdr:from>
      <xdr:col>6</xdr:col>
      <xdr:colOff>76200</xdr:colOff>
      <xdr:row>104</xdr:row>
      <xdr:rowOff>0</xdr:rowOff>
    </xdr:from>
    <xdr:to>
      <xdr:col>14</xdr:col>
      <xdr:colOff>247650</xdr:colOff>
      <xdr:row>104</xdr:row>
      <xdr:rowOff>0</xdr:rowOff>
    </xdr:to>
    <xdr:graphicFrame macro="">
      <xdr:nvGraphicFramePr>
        <xdr:cNvPr id="749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6"/>
        </a:graphicData>
      </a:graphic>
    </xdr:graphicFrame>
    <xdr:clientData/>
  </xdr:twoCellAnchor>
  <xdr:twoCellAnchor>
    <xdr:from>
      <xdr:col>6</xdr:col>
      <xdr:colOff>85725</xdr:colOff>
      <xdr:row>104</xdr:row>
      <xdr:rowOff>0</xdr:rowOff>
    </xdr:from>
    <xdr:to>
      <xdr:col>14</xdr:col>
      <xdr:colOff>247650</xdr:colOff>
      <xdr:row>104</xdr:row>
      <xdr:rowOff>0</xdr:rowOff>
    </xdr:to>
    <xdr:graphicFrame macro="">
      <xdr:nvGraphicFramePr>
        <xdr:cNvPr id="750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7"/>
        </a:graphicData>
      </a:graphic>
    </xdr:graphicFrame>
    <xdr:clientData/>
  </xdr:twoCellAnchor>
  <xdr:twoCellAnchor>
    <xdr:from>
      <xdr:col>6</xdr:col>
      <xdr:colOff>76200</xdr:colOff>
      <xdr:row>104</xdr:row>
      <xdr:rowOff>0</xdr:rowOff>
    </xdr:from>
    <xdr:to>
      <xdr:col>14</xdr:col>
      <xdr:colOff>247650</xdr:colOff>
      <xdr:row>104</xdr:row>
      <xdr:rowOff>0</xdr:rowOff>
    </xdr:to>
    <xdr:graphicFrame macro="">
      <xdr:nvGraphicFramePr>
        <xdr:cNvPr id="751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8"/>
        </a:graphicData>
      </a:graphic>
    </xdr:graphicFrame>
    <xdr:clientData/>
  </xdr:twoCellAnchor>
  <xdr:twoCellAnchor>
    <xdr:from>
      <xdr:col>6</xdr:col>
      <xdr:colOff>85725</xdr:colOff>
      <xdr:row>104</xdr:row>
      <xdr:rowOff>0</xdr:rowOff>
    </xdr:from>
    <xdr:to>
      <xdr:col>14</xdr:col>
      <xdr:colOff>247650</xdr:colOff>
      <xdr:row>104</xdr:row>
      <xdr:rowOff>0</xdr:rowOff>
    </xdr:to>
    <xdr:graphicFrame macro="">
      <xdr:nvGraphicFramePr>
        <xdr:cNvPr id="752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9"/>
        </a:graphicData>
      </a:graphic>
    </xdr:graphicFrame>
    <xdr:clientData/>
  </xdr:twoCellAnchor>
  <xdr:twoCellAnchor>
    <xdr:from>
      <xdr:col>6</xdr:col>
      <xdr:colOff>76200</xdr:colOff>
      <xdr:row>104</xdr:row>
      <xdr:rowOff>0</xdr:rowOff>
    </xdr:from>
    <xdr:to>
      <xdr:col>14</xdr:col>
      <xdr:colOff>247650</xdr:colOff>
      <xdr:row>104</xdr:row>
      <xdr:rowOff>0</xdr:rowOff>
    </xdr:to>
    <xdr:graphicFrame macro="">
      <xdr:nvGraphicFramePr>
        <xdr:cNvPr id="753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0"/>
        </a:graphicData>
      </a:graphic>
    </xdr:graphicFrame>
    <xdr:clientData/>
  </xdr:twoCellAnchor>
  <xdr:twoCellAnchor>
    <xdr:from>
      <xdr:col>6</xdr:col>
      <xdr:colOff>85725</xdr:colOff>
      <xdr:row>104</xdr:row>
      <xdr:rowOff>0</xdr:rowOff>
    </xdr:from>
    <xdr:to>
      <xdr:col>14</xdr:col>
      <xdr:colOff>247650</xdr:colOff>
      <xdr:row>104</xdr:row>
      <xdr:rowOff>0</xdr:rowOff>
    </xdr:to>
    <xdr:graphicFrame macro="">
      <xdr:nvGraphicFramePr>
        <xdr:cNvPr id="754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1"/>
        </a:graphicData>
      </a:graphic>
    </xdr:graphicFrame>
    <xdr:clientData/>
  </xdr:twoCellAnchor>
  <xdr:twoCellAnchor>
    <xdr:from>
      <xdr:col>6</xdr:col>
      <xdr:colOff>76200</xdr:colOff>
      <xdr:row>104</xdr:row>
      <xdr:rowOff>0</xdr:rowOff>
    </xdr:from>
    <xdr:to>
      <xdr:col>14</xdr:col>
      <xdr:colOff>247650</xdr:colOff>
      <xdr:row>104</xdr:row>
      <xdr:rowOff>0</xdr:rowOff>
    </xdr:to>
    <xdr:graphicFrame macro="">
      <xdr:nvGraphicFramePr>
        <xdr:cNvPr id="755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2"/>
        </a:graphicData>
      </a:graphic>
    </xdr:graphicFrame>
    <xdr:clientData/>
  </xdr:twoCellAnchor>
  <xdr:twoCellAnchor>
    <xdr:from>
      <xdr:col>6</xdr:col>
      <xdr:colOff>85725</xdr:colOff>
      <xdr:row>104</xdr:row>
      <xdr:rowOff>0</xdr:rowOff>
    </xdr:from>
    <xdr:to>
      <xdr:col>14</xdr:col>
      <xdr:colOff>247650</xdr:colOff>
      <xdr:row>104</xdr:row>
      <xdr:rowOff>0</xdr:rowOff>
    </xdr:to>
    <xdr:graphicFrame macro="">
      <xdr:nvGraphicFramePr>
        <xdr:cNvPr id="756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3"/>
        </a:graphicData>
      </a:graphic>
    </xdr:graphicFrame>
    <xdr:clientData/>
  </xdr:twoCellAnchor>
  <xdr:twoCellAnchor>
    <xdr:from>
      <xdr:col>6</xdr:col>
      <xdr:colOff>76200</xdr:colOff>
      <xdr:row>104</xdr:row>
      <xdr:rowOff>0</xdr:rowOff>
    </xdr:from>
    <xdr:to>
      <xdr:col>14</xdr:col>
      <xdr:colOff>247650</xdr:colOff>
      <xdr:row>104</xdr:row>
      <xdr:rowOff>0</xdr:rowOff>
    </xdr:to>
    <xdr:graphicFrame macro="">
      <xdr:nvGraphicFramePr>
        <xdr:cNvPr id="757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4"/>
        </a:graphicData>
      </a:graphic>
    </xdr:graphicFrame>
    <xdr:clientData/>
  </xdr:twoCellAnchor>
  <xdr:twoCellAnchor>
    <xdr:from>
      <xdr:col>6</xdr:col>
      <xdr:colOff>85725</xdr:colOff>
      <xdr:row>104</xdr:row>
      <xdr:rowOff>0</xdr:rowOff>
    </xdr:from>
    <xdr:to>
      <xdr:col>14</xdr:col>
      <xdr:colOff>247650</xdr:colOff>
      <xdr:row>104</xdr:row>
      <xdr:rowOff>0</xdr:rowOff>
    </xdr:to>
    <xdr:graphicFrame macro="">
      <xdr:nvGraphicFramePr>
        <xdr:cNvPr id="758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5"/>
        </a:graphicData>
      </a:graphic>
    </xdr:graphicFrame>
    <xdr:clientData/>
  </xdr:twoCellAnchor>
  <xdr:twoCellAnchor>
    <xdr:from>
      <xdr:col>6</xdr:col>
      <xdr:colOff>76200</xdr:colOff>
      <xdr:row>104</xdr:row>
      <xdr:rowOff>0</xdr:rowOff>
    </xdr:from>
    <xdr:to>
      <xdr:col>14</xdr:col>
      <xdr:colOff>247650</xdr:colOff>
      <xdr:row>104</xdr:row>
      <xdr:rowOff>0</xdr:rowOff>
    </xdr:to>
    <xdr:graphicFrame macro="">
      <xdr:nvGraphicFramePr>
        <xdr:cNvPr id="759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6"/>
        </a:graphicData>
      </a:graphic>
    </xdr:graphicFrame>
    <xdr:clientData/>
  </xdr:twoCellAnchor>
  <xdr:twoCellAnchor>
    <xdr:from>
      <xdr:col>6</xdr:col>
      <xdr:colOff>85725</xdr:colOff>
      <xdr:row>104</xdr:row>
      <xdr:rowOff>0</xdr:rowOff>
    </xdr:from>
    <xdr:to>
      <xdr:col>14</xdr:col>
      <xdr:colOff>247650</xdr:colOff>
      <xdr:row>104</xdr:row>
      <xdr:rowOff>0</xdr:rowOff>
    </xdr:to>
    <xdr:graphicFrame macro="">
      <xdr:nvGraphicFramePr>
        <xdr:cNvPr id="760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7"/>
        </a:graphicData>
      </a:graphic>
    </xdr:graphicFrame>
    <xdr:clientData/>
  </xdr:twoCellAnchor>
  <xdr:twoCellAnchor>
    <xdr:from>
      <xdr:col>6</xdr:col>
      <xdr:colOff>76200</xdr:colOff>
      <xdr:row>104</xdr:row>
      <xdr:rowOff>0</xdr:rowOff>
    </xdr:from>
    <xdr:to>
      <xdr:col>14</xdr:col>
      <xdr:colOff>247650</xdr:colOff>
      <xdr:row>104</xdr:row>
      <xdr:rowOff>0</xdr:rowOff>
    </xdr:to>
    <xdr:graphicFrame macro="">
      <xdr:nvGraphicFramePr>
        <xdr:cNvPr id="761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8"/>
        </a:graphicData>
      </a:graphic>
    </xdr:graphicFrame>
    <xdr:clientData/>
  </xdr:twoCellAnchor>
  <xdr:twoCellAnchor>
    <xdr:from>
      <xdr:col>6</xdr:col>
      <xdr:colOff>85725</xdr:colOff>
      <xdr:row>104</xdr:row>
      <xdr:rowOff>0</xdr:rowOff>
    </xdr:from>
    <xdr:to>
      <xdr:col>14</xdr:col>
      <xdr:colOff>247650</xdr:colOff>
      <xdr:row>104</xdr:row>
      <xdr:rowOff>0</xdr:rowOff>
    </xdr:to>
    <xdr:graphicFrame macro="">
      <xdr:nvGraphicFramePr>
        <xdr:cNvPr id="762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9"/>
        </a:graphicData>
      </a:graphic>
    </xdr:graphicFrame>
    <xdr:clientData/>
  </xdr:twoCellAnchor>
  <xdr:twoCellAnchor>
    <xdr:from>
      <xdr:col>6</xdr:col>
      <xdr:colOff>76200</xdr:colOff>
      <xdr:row>104</xdr:row>
      <xdr:rowOff>0</xdr:rowOff>
    </xdr:from>
    <xdr:to>
      <xdr:col>14</xdr:col>
      <xdr:colOff>247650</xdr:colOff>
      <xdr:row>104</xdr:row>
      <xdr:rowOff>0</xdr:rowOff>
    </xdr:to>
    <xdr:graphicFrame macro="">
      <xdr:nvGraphicFramePr>
        <xdr:cNvPr id="763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0"/>
        </a:graphicData>
      </a:graphic>
    </xdr:graphicFrame>
    <xdr:clientData/>
  </xdr:twoCellAnchor>
  <xdr:twoCellAnchor>
    <xdr:from>
      <xdr:col>6</xdr:col>
      <xdr:colOff>85725</xdr:colOff>
      <xdr:row>104</xdr:row>
      <xdr:rowOff>0</xdr:rowOff>
    </xdr:from>
    <xdr:to>
      <xdr:col>14</xdr:col>
      <xdr:colOff>247650</xdr:colOff>
      <xdr:row>104</xdr:row>
      <xdr:rowOff>0</xdr:rowOff>
    </xdr:to>
    <xdr:graphicFrame macro="">
      <xdr:nvGraphicFramePr>
        <xdr:cNvPr id="764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1"/>
        </a:graphicData>
      </a:graphic>
    </xdr:graphicFrame>
    <xdr:clientData/>
  </xdr:twoCellAnchor>
  <xdr:twoCellAnchor>
    <xdr:from>
      <xdr:col>6</xdr:col>
      <xdr:colOff>76200</xdr:colOff>
      <xdr:row>104</xdr:row>
      <xdr:rowOff>0</xdr:rowOff>
    </xdr:from>
    <xdr:to>
      <xdr:col>14</xdr:col>
      <xdr:colOff>247650</xdr:colOff>
      <xdr:row>104</xdr:row>
      <xdr:rowOff>0</xdr:rowOff>
    </xdr:to>
    <xdr:graphicFrame macro="">
      <xdr:nvGraphicFramePr>
        <xdr:cNvPr id="765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2"/>
        </a:graphicData>
      </a:graphic>
    </xdr:graphicFrame>
    <xdr:clientData/>
  </xdr:twoCellAnchor>
  <xdr:twoCellAnchor>
    <xdr:from>
      <xdr:col>6</xdr:col>
      <xdr:colOff>85725</xdr:colOff>
      <xdr:row>104</xdr:row>
      <xdr:rowOff>0</xdr:rowOff>
    </xdr:from>
    <xdr:to>
      <xdr:col>14</xdr:col>
      <xdr:colOff>247650</xdr:colOff>
      <xdr:row>104</xdr:row>
      <xdr:rowOff>0</xdr:rowOff>
    </xdr:to>
    <xdr:graphicFrame macro="">
      <xdr:nvGraphicFramePr>
        <xdr:cNvPr id="766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3"/>
        </a:graphicData>
      </a:graphic>
    </xdr:graphicFrame>
    <xdr:clientData/>
  </xdr:twoCellAnchor>
  <xdr:twoCellAnchor>
    <xdr:from>
      <xdr:col>6</xdr:col>
      <xdr:colOff>76200</xdr:colOff>
      <xdr:row>104</xdr:row>
      <xdr:rowOff>0</xdr:rowOff>
    </xdr:from>
    <xdr:to>
      <xdr:col>14</xdr:col>
      <xdr:colOff>247650</xdr:colOff>
      <xdr:row>104</xdr:row>
      <xdr:rowOff>0</xdr:rowOff>
    </xdr:to>
    <xdr:graphicFrame macro="">
      <xdr:nvGraphicFramePr>
        <xdr:cNvPr id="767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4"/>
        </a:graphicData>
      </a:graphic>
    </xdr:graphicFrame>
    <xdr:clientData/>
  </xdr:twoCellAnchor>
  <xdr:twoCellAnchor>
    <xdr:from>
      <xdr:col>6</xdr:col>
      <xdr:colOff>85725</xdr:colOff>
      <xdr:row>104</xdr:row>
      <xdr:rowOff>0</xdr:rowOff>
    </xdr:from>
    <xdr:to>
      <xdr:col>14</xdr:col>
      <xdr:colOff>247650</xdr:colOff>
      <xdr:row>104</xdr:row>
      <xdr:rowOff>0</xdr:rowOff>
    </xdr:to>
    <xdr:graphicFrame macro="">
      <xdr:nvGraphicFramePr>
        <xdr:cNvPr id="768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5"/>
        </a:graphicData>
      </a:graphic>
    </xdr:graphicFrame>
    <xdr:clientData/>
  </xdr:twoCellAnchor>
  <xdr:twoCellAnchor>
    <xdr:from>
      <xdr:col>6</xdr:col>
      <xdr:colOff>76200</xdr:colOff>
      <xdr:row>104</xdr:row>
      <xdr:rowOff>0</xdr:rowOff>
    </xdr:from>
    <xdr:to>
      <xdr:col>14</xdr:col>
      <xdr:colOff>247650</xdr:colOff>
      <xdr:row>104</xdr:row>
      <xdr:rowOff>0</xdr:rowOff>
    </xdr:to>
    <xdr:graphicFrame macro="">
      <xdr:nvGraphicFramePr>
        <xdr:cNvPr id="769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6"/>
        </a:graphicData>
      </a:graphic>
    </xdr:graphicFrame>
    <xdr:clientData/>
  </xdr:twoCellAnchor>
  <xdr:twoCellAnchor>
    <xdr:from>
      <xdr:col>6</xdr:col>
      <xdr:colOff>85725</xdr:colOff>
      <xdr:row>104</xdr:row>
      <xdr:rowOff>0</xdr:rowOff>
    </xdr:from>
    <xdr:to>
      <xdr:col>14</xdr:col>
      <xdr:colOff>247650</xdr:colOff>
      <xdr:row>104</xdr:row>
      <xdr:rowOff>0</xdr:rowOff>
    </xdr:to>
    <xdr:graphicFrame macro="">
      <xdr:nvGraphicFramePr>
        <xdr:cNvPr id="770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7"/>
        </a:graphicData>
      </a:graphic>
    </xdr:graphicFrame>
    <xdr:clientData/>
  </xdr:twoCellAnchor>
  <xdr:twoCellAnchor>
    <xdr:from>
      <xdr:col>6</xdr:col>
      <xdr:colOff>76200</xdr:colOff>
      <xdr:row>104</xdr:row>
      <xdr:rowOff>0</xdr:rowOff>
    </xdr:from>
    <xdr:to>
      <xdr:col>14</xdr:col>
      <xdr:colOff>247650</xdr:colOff>
      <xdr:row>104</xdr:row>
      <xdr:rowOff>0</xdr:rowOff>
    </xdr:to>
    <xdr:graphicFrame macro="">
      <xdr:nvGraphicFramePr>
        <xdr:cNvPr id="771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8"/>
        </a:graphicData>
      </a:graphic>
    </xdr:graphicFrame>
    <xdr:clientData/>
  </xdr:twoCellAnchor>
  <xdr:twoCellAnchor>
    <xdr:from>
      <xdr:col>6</xdr:col>
      <xdr:colOff>85725</xdr:colOff>
      <xdr:row>104</xdr:row>
      <xdr:rowOff>0</xdr:rowOff>
    </xdr:from>
    <xdr:to>
      <xdr:col>14</xdr:col>
      <xdr:colOff>247650</xdr:colOff>
      <xdr:row>104</xdr:row>
      <xdr:rowOff>0</xdr:rowOff>
    </xdr:to>
    <xdr:graphicFrame macro="">
      <xdr:nvGraphicFramePr>
        <xdr:cNvPr id="772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9"/>
        </a:graphicData>
      </a:graphic>
    </xdr:graphicFrame>
    <xdr:clientData/>
  </xdr:twoCellAnchor>
  <xdr:twoCellAnchor>
    <xdr:from>
      <xdr:col>6</xdr:col>
      <xdr:colOff>76200</xdr:colOff>
      <xdr:row>104</xdr:row>
      <xdr:rowOff>0</xdr:rowOff>
    </xdr:from>
    <xdr:to>
      <xdr:col>14</xdr:col>
      <xdr:colOff>247650</xdr:colOff>
      <xdr:row>104</xdr:row>
      <xdr:rowOff>0</xdr:rowOff>
    </xdr:to>
    <xdr:graphicFrame macro="">
      <xdr:nvGraphicFramePr>
        <xdr:cNvPr id="773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0"/>
        </a:graphicData>
      </a:graphic>
    </xdr:graphicFrame>
    <xdr:clientData/>
  </xdr:twoCellAnchor>
  <xdr:twoCellAnchor>
    <xdr:from>
      <xdr:col>6</xdr:col>
      <xdr:colOff>85725</xdr:colOff>
      <xdr:row>104</xdr:row>
      <xdr:rowOff>0</xdr:rowOff>
    </xdr:from>
    <xdr:to>
      <xdr:col>14</xdr:col>
      <xdr:colOff>247650</xdr:colOff>
      <xdr:row>104</xdr:row>
      <xdr:rowOff>0</xdr:rowOff>
    </xdr:to>
    <xdr:graphicFrame macro="">
      <xdr:nvGraphicFramePr>
        <xdr:cNvPr id="774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1"/>
        </a:graphicData>
      </a:graphic>
    </xdr:graphicFrame>
    <xdr:clientData/>
  </xdr:twoCellAnchor>
  <xdr:twoCellAnchor>
    <xdr:from>
      <xdr:col>6</xdr:col>
      <xdr:colOff>76200</xdr:colOff>
      <xdr:row>104</xdr:row>
      <xdr:rowOff>0</xdr:rowOff>
    </xdr:from>
    <xdr:to>
      <xdr:col>14</xdr:col>
      <xdr:colOff>247650</xdr:colOff>
      <xdr:row>104</xdr:row>
      <xdr:rowOff>0</xdr:rowOff>
    </xdr:to>
    <xdr:graphicFrame macro="">
      <xdr:nvGraphicFramePr>
        <xdr:cNvPr id="775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2"/>
        </a:graphicData>
      </a:graphic>
    </xdr:graphicFrame>
    <xdr:clientData/>
  </xdr:twoCellAnchor>
  <xdr:twoCellAnchor>
    <xdr:from>
      <xdr:col>6</xdr:col>
      <xdr:colOff>85725</xdr:colOff>
      <xdr:row>104</xdr:row>
      <xdr:rowOff>0</xdr:rowOff>
    </xdr:from>
    <xdr:to>
      <xdr:col>14</xdr:col>
      <xdr:colOff>247650</xdr:colOff>
      <xdr:row>104</xdr:row>
      <xdr:rowOff>0</xdr:rowOff>
    </xdr:to>
    <xdr:graphicFrame macro="">
      <xdr:nvGraphicFramePr>
        <xdr:cNvPr id="776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3"/>
        </a:graphicData>
      </a:graphic>
    </xdr:graphicFrame>
    <xdr:clientData/>
  </xdr:twoCellAnchor>
  <xdr:twoCellAnchor>
    <xdr:from>
      <xdr:col>6</xdr:col>
      <xdr:colOff>76200</xdr:colOff>
      <xdr:row>104</xdr:row>
      <xdr:rowOff>0</xdr:rowOff>
    </xdr:from>
    <xdr:to>
      <xdr:col>14</xdr:col>
      <xdr:colOff>247650</xdr:colOff>
      <xdr:row>104</xdr:row>
      <xdr:rowOff>0</xdr:rowOff>
    </xdr:to>
    <xdr:graphicFrame macro="">
      <xdr:nvGraphicFramePr>
        <xdr:cNvPr id="777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4"/>
        </a:graphicData>
      </a:graphic>
    </xdr:graphicFrame>
    <xdr:clientData/>
  </xdr:twoCellAnchor>
  <xdr:twoCellAnchor>
    <xdr:from>
      <xdr:col>6</xdr:col>
      <xdr:colOff>85725</xdr:colOff>
      <xdr:row>104</xdr:row>
      <xdr:rowOff>0</xdr:rowOff>
    </xdr:from>
    <xdr:to>
      <xdr:col>14</xdr:col>
      <xdr:colOff>247650</xdr:colOff>
      <xdr:row>104</xdr:row>
      <xdr:rowOff>0</xdr:rowOff>
    </xdr:to>
    <xdr:graphicFrame macro="">
      <xdr:nvGraphicFramePr>
        <xdr:cNvPr id="778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5"/>
        </a:graphicData>
      </a:graphic>
    </xdr:graphicFrame>
    <xdr:clientData/>
  </xdr:twoCellAnchor>
  <xdr:twoCellAnchor>
    <xdr:from>
      <xdr:col>6</xdr:col>
      <xdr:colOff>76200</xdr:colOff>
      <xdr:row>104</xdr:row>
      <xdr:rowOff>0</xdr:rowOff>
    </xdr:from>
    <xdr:to>
      <xdr:col>14</xdr:col>
      <xdr:colOff>247650</xdr:colOff>
      <xdr:row>104</xdr:row>
      <xdr:rowOff>0</xdr:rowOff>
    </xdr:to>
    <xdr:graphicFrame macro="">
      <xdr:nvGraphicFramePr>
        <xdr:cNvPr id="779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6"/>
        </a:graphicData>
      </a:graphic>
    </xdr:graphicFrame>
    <xdr:clientData/>
  </xdr:twoCellAnchor>
  <xdr:twoCellAnchor>
    <xdr:from>
      <xdr:col>6</xdr:col>
      <xdr:colOff>85725</xdr:colOff>
      <xdr:row>104</xdr:row>
      <xdr:rowOff>0</xdr:rowOff>
    </xdr:from>
    <xdr:to>
      <xdr:col>14</xdr:col>
      <xdr:colOff>247650</xdr:colOff>
      <xdr:row>104</xdr:row>
      <xdr:rowOff>0</xdr:rowOff>
    </xdr:to>
    <xdr:graphicFrame macro="">
      <xdr:nvGraphicFramePr>
        <xdr:cNvPr id="780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7"/>
        </a:graphicData>
      </a:graphic>
    </xdr:graphicFrame>
    <xdr:clientData/>
  </xdr:twoCellAnchor>
  <xdr:twoCellAnchor>
    <xdr:from>
      <xdr:col>6</xdr:col>
      <xdr:colOff>76200</xdr:colOff>
      <xdr:row>104</xdr:row>
      <xdr:rowOff>0</xdr:rowOff>
    </xdr:from>
    <xdr:to>
      <xdr:col>14</xdr:col>
      <xdr:colOff>247650</xdr:colOff>
      <xdr:row>104</xdr:row>
      <xdr:rowOff>0</xdr:rowOff>
    </xdr:to>
    <xdr:graphicFrame macro="">
      <xdr:nvGraphicFramePr>
        <xdr:cNvPr id="781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8"/>
        </a:graphicData>
      </a:graphic>
    </xdr:graphicFrame>
    <xdr:clientData/>
  </xdr:twoCellAnchor>
  <xdr:twoCellAnchor>
    <xdr:from>
      <xdr:col>6</xdr:col>
      <xdr:colOff>85725</xdr:colOff>
      <xdr:row>104</xdr:row>
      <xdr:rowOff>0</xdr:rowOff>
    </xdr:from>
    <xdr:to>
      <xdr:col>14</xdr:col>
      <xdr:colOff>247650</xdr:colOff>
      <xdr:row>104</xdr:row>
      <xdr:rowOff>0</xdr:rowOff>
    </xdr:to>
    <xdr:graphicFrame macro="">
      <xdr:nvGraphicFramePr>
        <xdr:cNvPr id="782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9"/>
        </a:graphicData>
      </a:graphic>
    </xdr:graphicFrame>
    <xdr:clientData/>
  </xdr:twoCellAnchor>
  <xdr:twoCellAnchor>
    <xdr:from>
      <xdr:col>6</xdr:col>
      <xdr:colOff>76200</xdr:colOff>
      <xdr:row>104</xdr:row>
      <xdr:rowOff>0</xdr:rowOff>
    </xdr:from>
    <xdr:to>
      <xdr:col>14</xdr:col>
      <xdr:colOff>247650</xdr:colOff>
      <xdr:row>104</xdr:row>
      <xdr:rowOff>0</xdr:rowOff>
    </xdr:to>
    <xdr:graphicFrame macro="">
      <xdr:nvGraphicFramePr>
        <xdr:cNvPr id="783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0"/>
        </a:graphicData>
      </a:graphic>
    </xdr:graphicFrame>
    <xdr:clientData/>
  </xdr:twoCellAnchor>
  <xdr:twoCellAnchor>
    <xdr:from>
      <xdr:col>6</xdr:col>
      <xdr:colOff>85725</xdr:colOff>
      <xdr:row>104</xdr:row>
      <xdr:rowOff>0</xdr:rowOff>
    </xdr:from>
    <xdr:to>
      <xdr:col>14</xdr:col>
      <xdr:colOff>247650</xdr:colOff>
      <xdr:row>104</xdr:row>
      <xdr:rowOff>0</xdr:rowOff>
    </xdr:to>
    <xdr:graphicFrame macro="">
      <xdr:nvGraphicFramePr>
        <xdr:cNvPr id="784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1"/>
        </a:graphicData>
      </a:graphic>
    </xdr:graphicFrame>
    <xdr:clientData/>
  </xdr:twoCellAnchor>
  <xdr:twoCellAnchor>
    <xdr:from>
      <xdr:col>6</xdr:col>
      <xdr:colOff>76200</xdr:colOff>
      <xdr:row>104</xdr:row>
      <xdr:rowOff>0</xdr:rowOff>
    </xdr:from>
    <xdr:to>
      <xdr:col>14</xdr:col>
      <xdr:colOff>247650</xdr:colOff>
      <xdr:row>104</xdr:row>
      <xdr:rowOff>0</xdr:rowOff>
    </xdr:to>
    <xdr:graphicFrame macro="">
      <xdr:nvGraphicFramePr>
        <xdr:cNvPr id="785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2"/>
        </a:graphicData>
      </a:graphic>
    </xdr:graphicFrame>
    <xdr:clientData/>
  </xdr:twoCellAnchor>
  <xdr:twoCellAnchor>
    <xdr:from>
      <xdr:col>6</xdr:col>
      <xdr:colOff>85725</xdr:colOff>
      <xdr:row>104</xdr:row>
      <xdr:rowOff>0</xdr:rowOff>
    </xdr:from>
    <xdr:to>
      <xdr:col>14</xdr:col>
      <xdr:colOff>247650</xdr:colOff>
      <xdr:row>104</xdr:row>
      <xdr:rowOff>0</xdr:rowOff>
    </xdr:to>
    <xdr:graphicFrame macro="">
      <xdr:nvGraphicFramePr>
        <xdr:cNvPr id="786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3"/>
        </a:graphicData>
      </a:graphic>
    </xdr:graphicFrame>
    <xdr:clientData/>
  </xdr:twoCellAnchor>
  <xdr:twoCellAnchor>
    <xdr:from>
      <xdr:col>6</xdr:col>
      <xdr:colOff>76200</xdr:colOff>
      <xdr:row>104</xdr:row>
      <xdr:rowOff>0</xdr:rowOff>
    </xdr:from>
    <xdr:to>
      <xdr:col>14</xdr:col>
      <xdr:colOff>247650</xdr:colOff>
      <xdr:row>104</xdr:row>
      <xdr:rowOff>0</xdr:rowOff>
    </xdr:to>
    <xdr:graphicFrame macro="">
      <xdr:nvGraphicFramePr>
        <xdr:cNvPr id="787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4"/>
        </a:graphicData>
      </a:graphic>
    </xdr:graphicFrame>
    <xdr:clientData/>
  </xdr:twoCellAnchor>
  <xdr:twoCellAnchor>
    <xdr:from>
      <xdr:col>6</xdr:col>
      <xdr:colOff>85725</xdr:colOff>
      <xdr:row>104</xdr:row>
      <xdr:rowOff>0</xdr:rowOff>
    </xdr:from>
    <xdr:to>
      <xdr:col>14</xdr:col>
      <xdr:colOff>247650</xdr:colOff>
      <xdr:row>104</xdr:row>
      <xdr:rowOff>0</xdr:rowOff>
    </xdr:to>
    <xdr:graphicFrame macro="">
      <xdr:nvGraphicFramePr>
        <xdr:cNvPr id="788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5"/>
        </a:graphicData>
      </a:graphic>
    </xdr:graphicFrame>
    <xdr:clientData/>
  </xdr:twoCellAnchor>
  <xdr:twoCellAnchor>
    <xdr:from>
      <xdr:col>6</xdr:col>
      <xdr:colOff>76200</xdr:colOff>
      <xdr:row>104</xdr:row>
      <xdr:rowOff>0</xdr:rowOff>
    </xdr:from>
    <xdr:to>
      <xdr:col>14</xdr:col>
      <xdr:colOff>247650</xdr:colOff>
      <xdr:row>104</xdr:row>
      <xdr:rowOff>0</xdr:rowOff>
    </xdr:to>
    <xdr:graphicFrame macro="">
      <xdr:nvGraphicFramePr>
        <xdr:cNvPr id="789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6"/>
        </a:graphicData>
      </a:graphic>
    </xdr:graphicFrame>
    <xdr:clientData/>
  </xdr:twoCellAnchor>
  <xdr:twoCellAnchor>
    <xdr:from>
      <xdr:col>6</xdr:col>
      <xdr:colOff>85725</xdr:colOff>
      <xdr:row>104</xdr:row>
      <xdr:rowOff>0</xdr:rowOff>
    </xdr:from>
    <xdr:to>
      <xdr:col>14</xdr:col>
      <xdr:colOff>247650</xdr:colOff>
      <xdr:row>104</xdr:row>
      <xdr:rowOff>0</xdr:rowOff>
    </xdr:to>
    <xdr:graphicFrame macro="">
      <xdr:nvGraphicFramePr>
        <xdr:cNvPr id="790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7"/>
        </a:graphicData>
      </a:graphic>
    </xdr:graphicFrame>
    <xdr:clientData/>
  </xdr:twoCellAnchor>
  <xdr:twoCellAnchor>
    <xdr:from>
      <xdr:col>6</xdr:col>
      <xdr:colOff>76200</xdr:colOff>
      <xdr:row>104</xdr:row>
      <xdr:rowOff>0</xdr:rowOff>
    </xdr:from>
    <xdr:to>
      <xdr:col>14</xdr:col>
      <xdr:colOff>247650</xdr:colOff>
      <xdr:row>104</xdr:row>
      <xdr:rowOff>0</xdr:rowOff>
    </xdr:to>
    <xdr:graphicFrame macro="">
      <xdr:nvGraphicFramePr>
        <xdr:cNvPr id="791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8"/>
        </a:graphicData>
      </a:graphic>
    </xdr:graphicFrame>
    <xdr:clientData/>
  </xdr:twoCellAnchor>
  <xdr:twoCellAnchor>
    <xdr:from>
      <xdr:col>6</xdr:col>
      <xdr:colOff>85725</xdr:colOff>
      <xdr:row>104</xdr:row>
      <xdr:rowOff>0</xdr:rowOff>
    </xdr:from>
    <xdr:to>
      <xdr:col>14</xdr:col>
      <xdr:colOff>247650</xdr:colOff>
      <xdr:row>104</xdr:row>
      <xdr:rowOff>0</xdr:rowOff>
    </xdr:to>
    <xdr:graphicFrame macro="">
      <xdr:nvGraphicFramePr>
        <xdr:cNvPr id="792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9"/>
        </a:graphicData>
      </a:graphic>
    </xdr:graphicFrame>
    <xdr:clientData/>
  </xdr:twoCellAnchor>
  <xdr:twoCellAnchor>
    <xdr:from>
      <xdr:col>6</xdr:col>
      <xdr:colOff>76200</xdr:colOff>
      <xdr:row>104</xdr:row>
      <xdr:rowOff>0</xdr:rowOff>
    </xdr:from>
    <xdr:to>
      <xdr:col>14</xdr:col>
      <xdr:colOff>247650</xdr:colOff>
      <xdr:row>104</xdr:row>
      <xdr:rowOff>0</xdr:rowOff>
    </xdr:to>
    <xdr:graphicFrame macro="">
      <xdr:nvGraphicFramePr>
        <xdr:cNvPr id="793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0"/>
        </a:graphicData>
      </a:graphic>
    </xdr:graphicFrame>
    <xdr:clientData/>
  </xdr:twoCellAnchor>
  <xdr:twoCellAnchor>
    <xdr:from>
      <xdr:col>6</xdr:col>
      <xdr:colOff>85725</xdr:colOff>
      <xdr:row>104</xdr:row>
      <xdr:rowOff>0</xdr:rowOff>
    </xdr:from>
    <xdr:to>
      <xdr:col>14</xdr:col>
      <xdr:colOff>247650</xdr:colOff>
      <xdr:row>104</xdr:row>
      <xdr:rowOff>0</xdr:rowOff>
    </xdr:to>
    <xdr:graphicFrame macro="">
      <xdr:nvGraphicFramePr>
        <xdr:cNvPr id="794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1"/>
        </a:graphicData>
      </a:graphic>
    </xdr:graphicFrame>
    <xdr:clientData/>
  </xdr:twoCellAnchor>
  <xdr:twoCellAnchor>
    <xdr:from>
      <xdr:col>6</xdr:col>
      <xdr:colOff>76200</xdr:colOff>
      <xdr:row>104</xdr:row>
      <xdr:rowOff>0</xdr:rowOff>
    </xdr:from>
    <xdr:to>
      <xdr:col>14</xdr:col>
      <xdr:colOff>247650</xdr:colOff>
      <xdr:row>104</xdr:row>
      <xdr:rowOff>0</xdr:rowOff>
    </xdr:to>
    <xdr:graphicFrame macro="">
      <xdr:nvGraphicFramePr>
        <xdr:cNvPr id="795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2"/>
        </a:graphicData>
      </a:graphic>
    </xdr:graphicFrame>
    <xdr:clientData/>
  </xdr:twoCellAnchor>
  <xdr:twoCellAnchor>
    <xdr:from>
      <xdr:col>6</xdr:col>
      <xdr:colOff>85725</xdr:colOff>
      <xdr:row>104</xdr:row>
      <xdr:rowOff>0</xdr:rowOff>
    </xdr:from>
    <xdr:to>
      <xdr:col>14</xdr:col>
      <xdr:colOff>247650</xdr:colOff>
      <xdr:row>104</xdr:row>
      <xdr:rowOff>0</xdr:rowOff>
    </xdr:to>
    <xdr:graphicFrame macro="">
      <xdr:nvGraphicFramePr>
        <xdr:cNvPr id="796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3"/>
        </a:graphicData>
      </a:graphic>
    </xdr:graphicFrame>
    <xdr:clientData/>
  </xdr:twoCellAnchor>
  <xdr:twoCellAnchor>
    <xdr:from>
      <xdr:col>6</xdr:col>
      <xdr:colOff>76200</xdr:colOff>
      <xdr:row>104</xdr:row>
      <xdr:rowOff>0</xdr:rowOff>
    </xdr:from>
    <xdr:to>
      <xdr:col>14</xdr:col>
      <xdr:colOff>247650</xdr:colOff>
      <xdr:row>104</xdr:row>
      <xdr:rowOff>0</xdr:rowOff>
    </xdr:to>
    <xdr:graphicFrame macro="">
      <xdr:nvGraphicFramePr>
        <xdr:cNvPr id="797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4"/>
        </a:graphicData>
      </a:graphic>
    </xdr:graphicFrame>
    <xdr:clientData/>
  </xdr:twoCellAnchor>
  <xdr:twoCellAnchor>
    <xdr:from>
      <xdr:col>6</xdr:col>
      <xdr:colOff>85725</xdr:colOff>
      <xdr:row>104</xdr:row>
      <xdr:rowOff>0</xdr:rowOff>
    </xdr:from>
    <xdr:to>
      <xdr:col>14</xdr:col>
      <xdr:colOff>247650</xdr:colOff>
      <xdr:row>104</xdr:row>
      <xdr:rowOff>0</xdr:rowOff>
    </xdr:to>
    <xdr:graphicFrame macro="">
      <xdr:nvGraphicFramePr>
        <xdr:cNvPr id="798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5"/>
        </a:graphicData>
      </a:graphic>
    </xdr:graphicFrame>
    <xdr:clientData/>
  </xdr:twoCellAnchor>
  <xdr:twoCellAnchor>
    <xdr:from>
      <xdr:col>6</xdr:col>
      <xdr:colOff>76200</xdr:colOff>
      <xdr:row>104</xdr:row>
      <xdr:rowOff>0</xdr:rowOff>
    </xdr:from>
    <xdr:to>
      <xdr:col>14</xdr:col>
      <xdr:colOff>247650</xdr:colOff>
      <xdr:row>104</xdr:row>
      <xdr:rowOff>0</xdr:rowOff>
    </xdr:to>
    <xdr:graphicFrame macro="">
      <xdr:nvGraphicFramePr>
        <xdr:cNvPr id="799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6"/>
        </a:graphicData>
      </a:graphic>
    </xdr:graphicFrame>
    <xdr:clientData/>
  </xdr:twoCellAnchor>
  <xdr:twoCellAnchor>
    <xdr:from>
      <xdr:col>6</xdr:col>
      <xdr:colOff>85725</xdr:colOff>
      <xdr:row>104</xdr:row>
      <xdr:rowOff>0</xdr:rowOff>
    </xdr:from>
    <xdr:to>
      <xdr:col>14</xdr:col>
      <xdr:colOff>247650</xdr:colOff>
      <xdr:row>104</xdr:row>
      <xdr:rowOff>0</xdr:rowOff>
    </xdr:to>
    <xdr:graphicFrame macro="">
      <xdr:nvGraphicFramePr>
        <xdr:cNvPr id="800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7"/>
        </a:graphicData>
      </a:graphic>
    </xdr:graphicFrame>
    <xdr:clientData/>
  </xdr:twoCellAnchor>
  <xdr:twoCellAnchor>
    <xdr:from>
      <xdr:col>6</xdr:col>
      <xdr:colOff>76200</xdr:colOff>
      <xdr:row>104</xdr:row>
      <xdr:rowOff>0</xdr:rowOff>
    </xdr:from>
    <xdr:to>
      <xdr:col>14</xdr:col>
      <xdr:colOff>247650</xdr:colOff>
      <xdr:row>104</xdr:row>
      <xdr:rowOff>0</xdr:rowOff>
    </xdr:to>
    <xdr:graphicFrame macro="">
      <xdr:nvGraphicFramePr>
        <xdr:cNvPr id="801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8"/>
        </a:graphicData>
      </a:graphic>
    </xdr:graphicFrame>
    <xdr:clientData/>
  </xdr:twoCellAnchor>
  <xdr:twoCellAnchor>
    <xdr:from>
      <xdr:col>6</xdr:col>
      <xdr:colOff>85725</xdr:colOff>
      <xdr:row>104</xdr:row>
      <xdr:rowOff>0</xdr:rowOff>
    </xdr:from>
    <xdr:to>
      <xdr:col>14</xdr:col>
      <xdr:colOff>247650</xdr:colOff>
      <xdr:row>104</xdr:row>
      <xdr:rowOff>0</xdr:rowOff>
    </xdr:to>
    <xdr:graphicFrame macro="">
      <xdr:nvGraphicFramePr>
        <xdr:cNvPr id="802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9"/>
        </a:graphicData>
      </a:graphic>
    </xdr:graphicFrame>
    <xdr:clientData/>
  </xdr:twoCellAnchor>
  <xdr:twoCellAnchor>
    <xdr:from>
      <xdr:col>6</xdr:col>
      <xdr:colOff>76200</xdr:colOff>
      <xdr:row>104</xdr:row>
      <xdr:rowOff>0</xdr:rowOff>
    </xdr:from>
    <xdr:to>
      <xdr:col>14</xdr:col>
      <xdr:colOff>247650</xdr:colOff>
      <xdr:row>104</xdr:row>
      <xdr:rowOff>0</xdr:rowOff>
    </xdr:to>
    <xdr:graphicFrame macro="">
      <xdr:nvGraphicFramePr>
        <xdr:cNvPr id="803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70"/>
        </a:graphicData>
      </a:graphic>
    </xdr:graphicFrame>
    <xdr:clientData/>
  </xdr:twoCellAnchor>
  <xdr:twoCellAnchor>
    <xdr:from>
      <xdr:col>6</xdr:col>
      <xdr:colOff>85725</xdr:colOff>
      <xdr:row>104</xdr:row>
      <xdr:rowOff>0</xdr:rowOff>
    </xdr:from>
    <xdr:to>
      <xdr:col>14</xdr:col>
      <xdr:colOff>247650</xdr:colOff>
      <xdr:row>104</xdr:row>
      <xdr:rowOff>0</xdr:rowOff>
    </xdr:to>
    <xdr:graphicFrame macro="">
      <xdr:nvGraphicFramePr>
        <xdr:cNvPr id="804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71"/>
        </a:graphicData>
      </a:graphic>
    </xdr:graphicFrame>
    <xdr:clientData/>
  </xdr:twoCellAnchor>
  <xdr:twoCellAnchor>
    <xdr:from>
      <xdr:col>6</xdr:col>
      <xdr:colOff>76200</xdr:colOff>
      <xdr:row>104</xdr:row>
      <xdr:rowOff>0</xdr:rowOff>
    </xdr:from>
    <xdr:to>
      <xdr:col>14</xdr:col>
      <xdr:colOff>247650</xdr:colOff>
      <xdr:row>104</xdr:row>
      <xdr:rowOff>0</xdr:rowOff>
    </xdr:to>
    <xdr:graphicFrame macro="">
      <xdr:nvGraphicFramePr>
        <xdr:cNvPr id="805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72"/>
        </a:graphicData>
      </a:graphic>
    </xdr:graphicFrame>
    <xdr:clientData/>
  </xdr:twoCellAnchor>
  <xdr:twoCellAnchor>
    <xdr:from>
      <xdr:col>6</xdr:col>
      <xdr:colOff>85725</xdr:colOff>
      <xdr:row>104</xdr:row>
      <xdr:rowOff>0</xdr:rowOff>
    </xdr:from>
    <xdr:to>
      <xdr:col>14</xdr:col>
      <xdr:colOff>247650</xdr:colOff>
      <xdr:row>104</xdr:row>
      <xdr:rowOff>0</xdr:rowOff>
    </xdr:to>
    <xdr:graphicFrame macro="">
      <xdr:nvGraphicFramePr>
        <xdr:cNvPr id="806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73"/>
        </a:graphicData>
      </a:graphic>
    </xdr:graphicFrame>
    <xdr:clientData/>
  </xdr:twoCellAnchor>
  <xdr:twoCellAnchor>
    <xdr:from>
      <xdr:col>6</xdr:col>
      <xdr:colOff>76200</xdr:colOff>
      <xdr:row>104</xdr:row>
      <xdr:rowOff>0</xdr:rowOff>
    </xdr:from>
    <xdr:to>
      <xdr:col>14</xdr:col>
      <xdr:colOff>247650</xdr:colOff>
      <xdr:row>104</xdr:row>
      <xdr:rowOff>0</xdr:rowOff>
    </xdr:to>
    <xdr:graphicFrame macro="">
      <xdr:nvGraphicFramePr>
        <xdr:cNvPr id="807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74"/>
        </a:graphicData>
      </a:graphic>
    </xdr:graphicFrame>
    <xdr:clientData/>
  </xdr:twoCellAnchor>
  <xdr:twoCellAnchor>
    <xdr:from>
      <xdr:col>6</xdr:col>
      <xdr:colOff>85725</xdr:colOff>
      <xdr:row>104</xdr:row>
      <xdr:rowOff>0</xdr:rowOff>
    </xdr:from>
    <xdr:to>
      <xdr:col>14</xdr:col>
      <xdr:colOff>247650</xdr:colOff>
      <xdr:row>104</xdr:row>
      <xdr:rowOff>0</xdr:rowOff>
    </xdr:to>
    <xdr:graphicFrame macro="">
      <xdr:nvGraphicFramePr>
        <xdr:cNvPr id="808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75"/>
        </a:graphicData>
      </a:graphic>
    </xdr:graphicFrame>
    <xdr:clientData/>
  </xdr:twoCellAnchor>
  <xdr:twoCellAnchor>
    <xdr:from>
      <xdr:col>6</xdr:col>
      <xdr:colOff>76200</xdr:colOff>
      <xdr:row>104</xdr:row>
      <xdr:rowOff>0</xdr:rowOff>
    </xdr:from>
    <xdr:to>
      <xdr:col>14</xdr:col>
      <xdr:colOff>247650</xdr:colOff>
      <xdr:row>104</xdr:row>
      <xdr:rowOff>0</xdr:rowOff>
    </xdr:to>
    <xdr:graphicFrame macro="">
      <xdr:nvGraphicFramePr>
        <xdr:cNvPr id="809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76"/>
        </a:graphicData>
      </a:graphic>
    </xdr:graphicFrame>
    <xdr:clientData/>
  </xdr:twoCellAnchor>
  <xdr:twoCellAnchor>
    <xdr:from>
      <xdr:col>6</xdr:col>
      <xdr:colOff>85725</xdr:colOff>
      <xdr:row>104</xdr:row>
      <xdr:rowOff>0</xdr:rowOff>
    </xdr:from>
    <xdr:to>
      <xdr:col>14</xdr:col>
      <xdr:colOff>247650</xdr:colOff>
      <xdr:row>104</xdr:row>
      <xdr:rowOff>0</xdr:rowOff>
    </xdr:to>
    <xdr:graphicFrame macro="">
      <xdr:nvGraphicFramePr>
        <xdr:cNvPr id="810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77"/>
        </a:graphicData>
      </a:graphic>
    </xdr:graphicFrame>
    <xdr:clientData/>
  </xdr:twoCellAnchor>
  <xdr:twoCellAnchor>
    <xdr:from>
      <xdr:col>6</xdr:col>
      <xdr:colOff>76200</xdr:colOff>
      <xdr:row>104</xdr:row>
      <xdr:rowOff>0</xdr:rowOff>
    </xdr:from>
    <xdr:to>
      <xdr:col>14</xdr:col>
      <xdr:colOff>247650</xdr:colOff>
      <xdr:row>104</xdr:row>
      <xdr:rowOff>0</xdr:rowOff>
    </xdr:to>
    <xdr:graphicFrame macro="">
      <xdr:nvGraphicFramePr>
        <xdr:cNvPr id="811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78"/>
        </a:graphicData>
      </a:graphic>
    </xdr:graphicFrame>
    <xdr:clientData/>
  </xdr:twoCellAnchor>
  <xdr:twoCellAnchor>
    <xdr:from>
      <xdr:col>6</xdr:col>
      <xdr:colOff>85725</xdr:colOff>
      <xdr:row>104</xdr:row>
      <xdr:rowOff>0</xdr:rowOff>
    </xdr:from>
    <xdr:to>
      <xdr:col>14</xdr:col>
      <xdr:colOff>247650</xdr:colOff>
      <xdr:row>104</xdr:row>
      <xdr:rowOff>0</xdr:rowOff>
    </xdr:to>
    <xdr:graphicFrame macro="">
      <xdr:nvGraphicFramePr>
        <xdr:cNvPr id="812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79"/>
        </a:graphicData>
      </a:graphic>
    </xdr:graphicFrame>
    <xdr:clientData/>
  </xdr:twoCellAnchor>
  <xdr:twoCellAnchor>
    <xdr:from>
      <xdr:col>6</xdr:col>
      <xdr:colOff>76200</xdr:colOff>
      <xdr:row>104</xdr:row>
      <xdr:rowOff>0</xdr:rowOff>
    </xdr:from>
    <xdr:to>
      <xdr:col>14</xdr:col>
      <xdr:colOff>247650</xdr:colOff>
      <xdr:row>104</xdr:row>
      <xdr:rowOff>0</xdr:rowOff>
    </xdr:to>
    <xdr:graphicFrame macro="">
      <xdr:nvGraphicFramePr>
        <xdr:cNvPr id="813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80"/>
        </a:graphicData>
      </a:graphic>
    </xdr:graphicFrame>
    <xdr:clientData/>
  </xdr:twoCellAnchor>
  <xdr:twoCellAnchor>
    <xdr:from>
      <xdr:col>6</xdr:col>
      <xdr:colOff>85725</xdr:colOff>
      <xdr:row>104</xdr:row>
      <xdr:rowOff>0</xdr:rowOff>
    </xdr:from>
    <xdr:to>
      <xdr:col>14</xdr:col>
      <xdr:colOff>247650</xdr:colOff>
      <xdr:row>104</xdr:row>
      <xdr:rowOff>0</xdr:rowOff>
    </xdr:to>
    <xdr:graphicFrame macro="">
      <xdr:nvGraphicFramePr>
        <xdr:cNvPr id="814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81"/>
        </a:graphicData>
      </a:graphic>
    </xdr:graphicFrame>
    <xdr:clientData/>
  </xdr:twoCellAnchor>
  <xdr:twoCellAnchor>
    <xdr:from>
      <xdr:col>6</xdr:col>
      <xdr:colOff>76200</xdr:colOff>
      <xdr:row>104</xdr:row>
      <xdr:rowOff>0</xdr:rowOff>
    </xdr:from>
    <xdr:to>
      <xdr:col>14</xdr:col>
      <xdr:colOff>247650</xdr:colOff>
      <xdr:row>104</xdr:row>
      <xdr:rowOff>0</xdr:rowOff>
    </xdr:to>
    <xdr:graphicFrame macro="">
      <xdr:nvGraphicFramePr>
        <xdr:cNvPr id="815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82"/>
        </a:graphicData>
      </a:graphic>
    </xdr:graphicFrame>
    <xdr:clientData/>
  </xdr:twoCellAnchor>
  <xdr:twoCellAnchor>
    <xdr:from>
      <xdr:col>6</xdr:col>
      <xdr:colOff>85725</xdr:colOff>
      <xdr:row>104</xdr:row>
      <xdr:rowOff>0</xdr:rowOff>
    </xdr:from>
    <xdr:to>
      <xdr:col>14</xdr:col>
      <xdr:colOff>247650</xdr:colOff>
      <xdr:row>104</xdr:row>
      <xdr:rowOff>0</xdr:rowOff>
    </xdr:to>
    <xdr:graphicFrame macro="">
      <xdr:nvGraphicFramePr>
        <xdr:cNvPr id="816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83"/>
        </a:graphicData>
      </a:graphic>
    </xdr:graphicFrame>
    <xdr:clientData/>
  </xdr:twoCellAnchor>
  <xdr:twoCellAnchor>
    <xdr:from>
      <xdr:col>6</xdr:col>
      <xdr:colOff>76200</xdr:colOff>
      <xdr:row>104</xdr:row>
      <xdr:rowOff>0</xdr:rowOff>
    </xdr:from>
    <xdr:to>
      <xdr:col>14</xdr:col>
      <xdr:colOff>247650</xdr:colOff>
      <xdr:row>104</xdr:row>
      <xdr:rowOff>0</xdr:rowOff>
    </xdr:to>
    <xdr:graphicFrame macro="">
      <xdr:nvGraphicFramePr>
        <xdr:cNvPr id="817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84"/>
        </a:graphicData>
      </a:graphic>
    </xdr:graphicFrame>
    <xdr:clientData/>
  </xdr:twoCellAnchor>
  <xdr:twoCellAnchor>
    <xdr:from>
      <xdr:col>6</xdr:col>
      <xdr:colOff>85725</xdr:colOff>
      <xdr:row>104</xdr:row>
      <xdr:rowOff>0</xdr:rowOff>
    </xdr:from>
    <xdr:to>
      <xdr:col>14</xdr:col>
      <xdr:colOff>247650</xdr:colOff>
      <xdr:row>104</xdr:row>
      <xdr:rowOff>0</xdr:rowOff>
    </xdr:to>
    <xdr:graphicFrame macro="">
      <xdr:nvGraphicFramePr>
        <xdr:cNvPr id="818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85"/>
        </a:graphicData>
      </a:graphic>
    </xdr:graphicFrame>
    <xdr:clientData/>
  </xdr:twoCellAnchor>
  <xdr:twoCellAnchor>
    <xdr:from>
      <xdr:col>6</xdr:col>
      <xdr:colOff>76200</xdr:colOff>
      <xdr:row>104</xdr:row>
      <xdr:rowOff>0</xdr:rowOff>
    </xdr:from>
    <xdr:to>
      <xdr:col>14</xdr:col>
      <xdr:colOff>247650</xdr:colOff>
      <xdr:row>104</xdr:row>
      <xdr:rowOff>0</xdr:rowOff>
    </xdr:to>
    <xdr:graphicFrame macro="">
      <xdr:nvGraphicFramePr>
        <xdr:cNvPr id="819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86"/>
        </a:graphicData>
      </a:graphic>
    </xdr:graphicFrame>
    <xdr:clientData/>
  </xdr:twoCellAnchor>
  <xdr:twoCellAnchor>
    <xdr:from>
      <xdr:col>6</xdr:col>
      <xdr:colOff>85725</xdr:colOff>
      <xdr:row>104</xdr:row>
      <xdr:rowOff>0</xdr:rowOff>
    </xdr:from>
    <xdr:to>
      <xdr:col>14</xdr:col>
      <xdr:colOff>247650</xdr:colOff>
      <xdr:row>104</xdr:row>
      <xdr:rowOff>0</xdr:rowOff>
    </xdr:to>
    <xdr:graphicFrame macro="">
      <xdr:nvGraphicFramePr>
        <xdr:cNvPr id="820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87"/>
        </a:graphicData>
      </a:graphic>
    </xdr:graphicFrame>
    <xdr:clientData/>
  </xdr:twoCellAnchor>
  <xdr:twoCellAnchor>
    <xdr:from>
      <xdr:col>6</xdr:col>
      <xdr:colOff>76200</xdr:colOff>
      <xdr:row>104</xdr:row>
      <xdr:rowOff>0</xdr:rowOff>
    </xdr:from>
    <xdr:to>
      <xdr:col>14</xdr:col>
      <xdr:colOff>247650</xdr:colOff>
      <xdr:row>104</xdr:row>
      <xdr:rowOff>0</xdr:rowOff>
    </xdr:to>
    <xdr:graphicFrame macro="">
      <xdr:nvGraphicFramePr>
        <xdr:cNvPr id="821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88"/>
        </a:graphicData>
      </a:graphic>
    </xdr:graphicFrame>
    <xdr:clientData/>
  </xdr:twoCellAnchor>
  <xdr:twoCellAnchor>
    <xdr:from>
      <xdr:col>6</xdr:col>
      <xdr:colOff>85725</xdr:colOff>
      <xdr:row>104</xdr:row>
      <xdr:rowOff>0</xdr:rowOff>
    </xdr:from>
    <xdr:to>
      <xdr:col>14</xdr:col>
      <xdr:colOff>247650</xdr:colOff>
      <xdr:row>104</xdr:row>
      <xdr:rowOff>0</xdr:rowOff>
    </xdr:to>
    <xdr:graphicFrame macro="">
      <xdr:nvGraphicFramePr>
        <xdr:cNvPr id="822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89"/>
        </a:graphicData>
      </a:graphic>
    </xdr:graphicFrame>
    <xdr:clientData/>
  </xdr:twoCellAnchor>
  <xdr:twoCellAnchor>
    <xdr:from>
      <xdr:col>6</xdr:col>
      <xdr:colOff>76200</xdr:colOff>
      <xdr:row>115</xdr:row>
      <xdr:rowOff>0</xdr:rowOff>
    </xdr:from>
    <xdr:to>
      <xdr:col>14</xdr:col>
      <xdr:colOff>247650</xdr:colOff>
      <xdr:row>115</xdr:row>
      <xdr:rowOff>0</xdr:rowOff>
    </xdr:to>
    <xdr:graphicFrame macro="">
      <xdr:nvGraphicFramePr>
        <xdr:cNvPr id="823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90"/>
        </a:graphicData>
      </a:graphic>
    </xdr:graphicFrame>
    <xdr:clientData/>
  </xdr:twoCellAnchor>
  <xdr:twoCellAnchor>
    <xdr:from>
      <xdr:col>6</xdr:col>
      <xdr:colOff>85725</xdr:colOff>
      <xdr:row>115</xdr:row>
      <xdr:rowOff>0</xdr:rowOff>
    </xdr:from>
    <xdr:to>
      <xdr:col>14</xdr:col>
      <xdr:colOff>247650</xdr:colOff>
      <xdr:row>115</xdr:row>
      <xdr:rowOff>0</xdr:rowOff>
    </xdr:to>
    <xdr:graphicFrame macro="">
      <xdr:nvGraphicFramePr>
        <xdr:cNvPr id="824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91"/>
        </a:graphicData>
      </a:graphic>
    </xdr:graphicFrame>
    <xdr:clientData/>
  </xdr:twoCellAnchor>
  <xdr:twoCellAnchor>
    <xdr:from>
      <xdr:col>6</xdr:col>
      <xdr:colOff>76200</xdr:colOff>
      <xdr:row>115</xdr:row>
      <xdr:rowOff>0</xdr:rowOff>
    </xdr:from>
    <xdr:to>
      <xdr:col>14</xdr:col>
      <xdr:colOff>247650</xdr:colOff>
      <xdr:row>115</xdr:row>
      <xdr:rowOff>0</xdr:rowOff>
    </xdr:to>
    <xdr:graphicFrame macro="">
      <xdr:nvGraphicFramePr>
        <xdr:cNvPr id="825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92"/>
        </a:graphicData>
      </a:graphic>
    </xdr:graphicFrame>
    <xdr:clientData/>
  </xdr:twoCellAnchor>
  <xdr:twoCellAnchor>
    <xdr:from>
      <xdr:col>6</xdr:col>
      <xdr:colOff>85725</xdr:colOff>
      <xdr:row>115</xdr:row>
      <xdr:rowOff>0</xdr:rowOff>
    </xdr:from>
    <xdr:to>
      <xdr:col>14</xdr:col>
      <xdr:colOff>247650</xdr:colOff>
      <xdr:row>115</xdr:row>
      <xdr:rowOff>0</xdr:rowOff>
    </xdr:to>
    <xdr:graphicFrame macro="">
      <xdr:nvGraphicFramePr>
        <xdr:cNvPr id="826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93"/>
        </a:graphicData>
      </a:graphic>
    </xdr:graphicFrame>
    <xdr:clientData/>
  </xdr:twoCellAnchor>
  <xdr:twoCellAnchor>
    <xdr:from>
      <xdr:col>6</xdr:col>
      <xdr:colOff>76200</xdr:colOff>
      <xdr:row>115</xdr:row>
      <xdr:rowOff>0</xdr:rowOff>
    </xdr:from>
    <xdr:to>
      <xdr:col>14</xdr:col>
      <xdr:colOff>247650</xdr:colOff>
      <xdr:row>115</xdr:row>
      <xdr:rowOff>0</xdr:rowOff>
    </xdr:to>
    <xdr:graphicFrame macro="">
      <xdr:nvGraphicFramePr>
        <xdr:cNvPr id="827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94"/>
        </a:graphicData>
      </a:graphic>
    </xdr:graphicFrame>
    <xdr:clientData/>
  </xdr:twoCellAnchor>
  <xdr:twoCellAnchor>
    <xdr:from>
      <xdr:col>6</xdr:col>
      <xdr:colOff>85725</xdr:colOff>
      <xdr:row>115</xdr:row>
      <xdr:rowOff>0</xdr:rowOff>
    </xdr:from>
    <xdr:to>
      <xdr:col>14</xdr:col>
      <xdr:colOff>247650</xdr:colOff>
      <xdr:row>115</xdr:row>
      <xdr:rowOff>0</xdr:rowOff>
    </xdr:to>
    <xdr:graphicFrame macro="">
      <xdr:nvGraphicFramePr>
        <xdr:cNvPr id="828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95"/>
        </a:graphicData>
      </a:graphic>
    </xdr:graphicFrame>
    <xdr:clientData/>
  </xdr:twoCellAnchor>
  <xdr:twoCellAnchor>
    <xdr:from>
      <xdr:col>6</xdr:col>
      <xdr:colOff>76200</xdr:colOff>
      <xdr:row>115</xdr:row>
      <xdr:rowOff>0</xdr:rowOff>
    </xdr:from>
    <xdr:to>
      <xdr:col>14</xdr:col>
      <xdr:colOff>247650</xdr:colOff>
      <xdr:row>115</xdr:row>
      <xdr:rowOff>0</xdr:rowOff>
    </xdr:to>
    <xdr:graphicFrame macro="">
      <xdr:nvGraphicFramePr>
        <xdr:cNvPr id="829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96"/>
        </a:graphicData>
      </a:graphic>
    </xdr:graphicFrame>
    <xdr:clientData/>
  </xdr:twoCellAnchor>
  <xdr:twoCellAnchor>
    <xdr:from>
      <xdr:col>6</xdr:col>
      <xdr:colOff>85725</xdr:colOff>
      <xdr:row>115</xdr:row>
      <xdr:rowOff>0</xdr:rowOff>
    </xdr:from>
    <xdr:to>
      <xdr:col>14</xdr:col>
      <xdr:colOff>247650</xdr:colOff>
      <xdr:row>115</xdr:row>
      <xdr:rowOff>0</xdr:rowOff>
    </xdr:to>
    <xdr:graphicFrame macro="">
      <xdr:nvGraphicFramePr>
        <xdr:cNvPr id="830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97"/>
        </a:graphicData>
      </a:graphic>
    </xdr:graphicFrame>
    <xdr:clientData/>
  </xdr:twoCellAnchor>
  <xdr:twoCellAnchor>
    <xdr:from>
      <xdr:col>6</xdr:col>
      <xdr:colOff>76200</xdr:colOff>
      <xdr:row>115</xdr:row>
      <xdr:rowOff>0</xdr:rowOff>
    </xdr:from>
    <xdr:to>
      <xdr:col>14</xdr:col>
      <xdr:colOff>247650</xdr:colOff>
      <xdr:row>115</xdr:row>
      <xdr:rowOff>0</xdr:rowOff>
    </xdr:to>
    <xdr:graphicFrame macro="">
      <xdr:nvGraphicFramePr>
        <xdr:cNvPr id="831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98"/>
        </a:graphicData>
      </a:graphic>
    </xdr:graphicFrame>
    <xdr:clientData/>
  </xdr:twoCellAnchor>
  <xdr:twoCellAnchor>
    <xdr:from>
      <xdr:col>6</xdr:col>
      <xdr:colOff>85725</xdr:colOff>
      <xdr:row>115</xdr:row>
      <xdr:rowOff>0</xdr:rowOff>
    </xdr:from>
    <xdr:to>
      <xdr:col>14</xdr:col>
      <xdr:colOff>247650</xdr:colOff>
      <xdr:row>115</xdr:row>
      <xdr:rowOff>0</xdr:rowOff>
    </xdr:to>
    <xdr:graphicFrame macro="">
      <xdr:nvGraphicFramePr>
        <xdr:cNvPr id="832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99"/>
        </a:graphicData>
      </a:graphic>
    </xdr:graphicFrame>
    <xdr:clientData/>
  </xdr:twoCellAnchor>
  <xdr:twoCellAnchor>
    <xdr:from>
      <xdr:col>6</xdr:col>
      <xdr:colOff>76200</xdr:colOff>
      <xdr:row>115</xdr:row>
      <xdr:rowOff>0</xdr:rowOff>
    </xdr:from>
    <xdr:to>
      <xdr:col>14</xdr:col>
      <xdr:colOff>247650</xdr:colOff>
      <xdr:row>115</xdr:row>
      <xdr:rowOff>0</xdr:rowOff>
    </xdr:to>
    <xdr:graphicFrame macro="">
      <xdr:nvGraphicFramePr>
        <xdr:cNvPr id="833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00"/>
        </a:graphicData>
      </a:graphic>
    </xdr:graphicFrame>
    <xdr:clientData/>
  </xdr:twoCellAnchor>
  <xdr:twoCellAnchor>
    <xdr:from>
      <xdr:col>6</xdr:col>
      <xdr:colOff>85725</xdr:colOff>
      <xdr:row>115</xdr:row>
      <xdr:rowOff>0</xdr:rowOff>
    </xdr:from>
    <xdr:to>
      <xdr:col>14</xdr:col>
      <xdr:colOff>247650</xdr:colOff>
      <xdr:row>115</xdr:row>
      <xdr:rowOff>0</xdr:rowOff>
    </xdr:to>
    <xdr:graphicFrame macro="">
      <xdr:nvGraphicFramePr>
        <xdr:cNvPr id="834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01"/>
        </a:graphicData>
      </a:graphic>
    </xdr:graphicFrame>
    <xdr:clientData/>
  </xdr:twoCellAnchor>
  <xdr:twoCellAnchor>
    <xdr:from>
      <xdr:col>6</xdr:col>
      <xdr:colOff>76200</xdr:colOff>
      <xdr:row>115</xdr:row>
      <xdr:rowOff>0</xdr:rowOff>
    </xdr:from>
    <xdr:to>
      <xdr:col>14</xdr:col>
      <xdr:colOff>247650</xdr:colOff>
      <xdr:row>115</xdr:row>
      <xdr:rowOff>0</xdr:rowOff>
    </xdr:to>
    <xdr:graphicFrame macro="">
      <xdr:nvGraphicFramePr>
        <xdr:cNvPr id="835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02"/>
        </a:graphicData>
      </a:graphic>
    </xdr:graphicFrame>
    <xdr:clientData/>
  </xdr:twoCellAnchor>
  <xdr:twoCellAnchor>
    <xdr:from>
      <xdr:col>6</xdr:col>
      <xdr:colOff>85725</xdr:colOff>
      <xdr:row>115</xdr:row>
      <xdr:rowOff>0</xdr:rowOff>
    </xdr:from>
    <xdr:to>
      <xdr:col>14</xdr:col>
      <xdr:colOff>247650</xdr:colOff>
      <xdr:row>115</xdr:row>
      <xdr:rowOff>0</xdr:rowOff>
    </xdr:to>
    <xdr:graphicFrame macro="">
      <xdr:nvGraphicFramePr>
        <xdr:cNvPr id="836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03"/>
        </a:graphicData>
      </a:graphic>
    </xdr:graphicFrame>
    <xdr:clientData/>
  </xdr:twoCellAnchor>
  <xdr:twoCellAnchor>
    <xdr:from>
      <xdr:col>6</xdr:col>
      <xdr:colOff>76200</xdr:colOff>
      <xdr:row>115</xdr:row>
      <xdr:rowOff>0</xdr:rowOff>
    </xdr:from>
    <xdr:to>
      <xdr:col>14</xdr:col>
      <xdr:colOff>247650</xdr:colOff>
      <xdr:row>115</xdr:row>
      <xdr:rowOff>0</xdr:rowOff>
    </xdr:to>
    <xdr:graphicFrame macro="">
      <xdr:nvGraphicFramePr>
        <xdr:cNvPr id="837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04"/>
        </a:graphicData>
      </a:graphic>
    </xdr:graphicFrame>
    <xdr:clientData/>
  </xdr:twoCellAnchor>
  <xdr:twoCellAnchor>
    <xdr:from>
      <xdr:col>6</xdr:col>
      <xdr:colOff>85725</xdr:colOff>
      <xdr:row>115</xdr:row>
      <xdr:rowOff>0</xdr:rowOff>
    </xdr:from>
    <xdr:to>
      <xdr:col>14</xdr:col>
      <xdr:colOff>247650</xdr:colOff>
      <xdr:row>115</xdr:row>
      <xdr:rowOff>0</xdr:rowOff>
    </xdr:to>
    <xdr:graphicFrame macro="">
      <xdr:nvGraphicFramePr>
        <xdr:cNvPr id="838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05"/>
        </a:graphicData>
      </a:graphic>
    </xdr:graphicFrame>
    <xdr:clientData/>
  </xdr:twoCellAnchor>
  <xdr:twoCellAnchor>
    <xdr:from>
      <xdr:col>6</xdr:col>
      <xdr:colOff>76200</xdr:colOff>
      <xdr:row>115</xdr:row>
      <xdr:rowOff>0</xdr:rowOff>
    </xdr:from>
    <xdr:to>
      <xdr:col>14</xdr:col>
      <xdr:colOff>247650</xdr:colOff>
      <xdr:row>115</xdr:row>
      <xdr:rowOff>0</xdr:rowOff>
    </xdr:to>
    <xdr:graphicFrame macro="">
      <xdr:nvGraphicFramePr>
        <xdr:cNvPr id="839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06"/>
        </a:graphicData>
      </a:graphic>
    </xdr:graphicFrame>
    <xdr:clientData/>
  </xdr:twoCellAnchor>
  <xdr:twoCellAnchor>
    <xdr:from>
      <xdr:col>6</xdr:col>
      <xdr:colOff>85725</xdr:colOff>
      <xdr:row>115</xdr:row>
      <xdr:rowOff>0</xdr:rowOff>
    </xdr:from>
    <xdr:to>
      <xdr:col>14</xdr:col>
      <xdr:colOff>247650</xdr:colOff>
      <xdr:row>115</xdr:row>
      <xdr:rowOff>0</xdr:rowOff>
    </xdr:to>
    <xdr:graphicFrame macro="">
      <xdr:nvGraphicFramePr>
        <xdr:cNvPr id="840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07"/>
        </a:graphicData>
      </a:graphic>
    </xdr:graphicFrame>
    <xdr:clientData/>
  </xdr:twoCellAnchor>
  <xdr:twoCellAnchor>
    <xdr:from>
      <xdr:col>6</xdr:col>
      <xdr:colOff>76200</xdr:colOff>
      <xdr:row>115</xdr:row>
      <xdr:rowOff>0</xdr:rowOff>
    </xdr:from>
    <xdr:to>
      <xdr:col>14</xdr:col>
      <xdr:colOff>247650</xdr:colOff>
      <xdr:row>115</xdr:row>
      <xdr:rowOff>0</xdr:rowOff>
    </xdr:to>
    <xdr:graphicFrame macro="">
      <xdr:nvGraphicFramePr>
        <xdr:cNvPr id="841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08"/>
        </a:graphicData>
      </a:graphic>
    </xdr:graphicFrame>
    <xdr:clientData/>
  </xdr:twoCellAnchor>
  <xdr:twoCellAnchor>
    <xdr:from>
      <xdr:col>6</xdr:col>
      <xdr:colOff>85725</xdr:colOff>
      <xdr:row>115</xdr:row>
      <xdr:rowOff>0</xdr:rowOff>
    </xdr:from>
    <xdr:to>
      <xdr:col>14</xdr:col>
      <xdr:colOff>247650</xdr:colOff>
      <xdr:row>115</xdr:row>
      <xdr:rowOff>0</xdr:rowOff>
    </xdr:to>
    <xdr:graphicFrame macro="">
      <xdr:nvGraphicFramePr>
        <xdr:cNvPr id="842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09"/>
        </a:graphicData>
      </a:graphic>
    </xdr:graphicFrame>
    <xdr:clientData/>
  </xdr:twoCellAnchor>
  <xdr:twoCellAnchor>
    <xdr:from>
      <xdr:col>6</xdr:col>
      <xdr:colOff>76200</xdr:colOff>
      <xdr:row>115</xdr:row>
      <xdr:rowOff>0</xdr:rowOff>
    </xdr:from>
    <xdr:to>
      <xdr:col>14</xdr:col>
      <xdr:colOff>247650</xdr:colOff>
      <xdr:row>115</xdr:row>
      <xdr:rowOff>0</xdr:rowOff>
    </xdr:to>
    <xdr:graphicFrame macro="">
      <xdr:nvGraphicFramePr>
        <xdr:cNvPr id="843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10"/>
        </a:graphicData>
      </a:graphic>
    </xdr:graphicFrame>
    <xdr:clientData/>
  </xdr:twoCellAnchor>
  <xdr:twoCellAnchor>
    <xdr:from>
      <xdr:col>6</xdr:col>
      <xdr:colOff>85725</xdr:colOff>
      <xdr:row>115</xdr:row>
      <xdr:rowOff>0</xdr:rowOff>
    </xdr:from>
    <xdr:to>
      <xdr:col>14</xdr:col>
      <xdr:colOff>247650</xdr:colOff>
      <xdr:row>115</xdr:row>
      <xdr:rowOff>0</xdr:rowOff>
    </xdr:to>
    <xdr:graphicFrame macro="">
      <xdr:nvGraphicFramePr>
        <xdr:cNvPr id="844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11"/>
        </a:graphicData>
      </a:graphic>
    </xdr:graphicFrame>
    <xdr:clientData/>
  </xdr:twoCellAnchor>
  <xdr:twoCellAnchor>
    <xdr:from>
      <xdr:col>6</xdr:col>
      <xdr:colOff>76200</xdr:colOff>
      <xdr:row>115</xdr:row>
      <xdr:rowOff>0</xdr:rowOff>
    </xdr:from>
    <xdr:to>
      <xdr:col>14</xdr:col>
      <xdr:colOff>247650</xdr:colOff>
      <xdr:row>115</xdr:row>
      <xdr:rowOff>0</xdr:rowOff>
    </xdr:to>
    <xdr:graphicFrame macro="">
      <xdr:nvGraphicFramePr>
        <xdr:cNvPr id="845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12"/>
        </a:graphicData>
      </a:graphic>
    </xdr:graphicFrame>
    <xdr:clientData/>
  </xdr:twoCellAnchor>
  <xdr:twoCellAnchor>
    <xdr:from>
      <xdr:col>6</xdr:col>
      <xdr:colOff>85725</xdr:colOff>
      <xdr:row>115</xdr:row>
      <xdr:rowOff>0</xdr:rowOff>
    </xdr:from>
    <xdr:to>
      <xdr:col>14</xdr:col>
      <xdr:colOff>247650</xdr:colOff>
      <xdr:row>115</xdr:row>
      <xdr:rowOff>0</xdr:rowOff>
    </xdr:to>
    <xdr:graphicFrame macro="">
      <xdr:nvGraphicFramePr>
        <xdr:cNvPr id="846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13"/>
        </a:graphicData>
      </a:graphic>
    </xdr:graphicFrame>
    <xdr:clientData/>
  </xdr:twoCellAnchor>
  <xdr:twoCellAnchor>
    <xdr:from>
      <xdr:col>6</xdr:col>
      <xdr:colOff>76200</xdr:colOff>
      <xdr:row>115</xdr:row>
      <xdr:rowOff>0</xdr:rowOff>
    </xdr:from>
    <xdr:to>
      <xdr:col>14</xdr:col>
      <xdr:colOff>247650</xdr:colOff>
      <xdr:row>115</xdr:row>
      <xdr:rowOff>0</xdr:rowOff>
    </xdr:to>
    <xdr:graphicFrame macro="">
      <xdr:nvGraphicFramePr>
        <xdr:cNvPr id="847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14"/>
        </a:graphicData>
      </a:graphic>
    </xdr:graphicFrame>
    <xdr:clientData/>
  </xdr:twoCellAnchor>
  <xdr:twoCellAnchor>
    <xdr:from>
      <xdr:col>6</xdr:col>
      <xdr:colOff>85725</xdr:colOff>
      <xdr:row>115</xdr:row>
      <xdr:rowOff>0</xdr:rowOff>
    </xdr:from>
    <xdr:to>
      <xdr:col>14</xdr:col>
      <xdr:colOff>247650</xdr:colOff>
      <xdr:row>115</xdr:row>
      <xdr:rowOff>0</xdr:rowOff>
    </xdr:to>
    <xdr:graphicFrame macro="">
      <xdr:nvGraphicFramePr>
        <xdr:cNvPr id="848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15"/>
        </a:graphicData>
      </a:graphic>
    </xdr:graphicFrame>
    <xdr:clientData/>
  </xdr:twoCellAnchor>
  <xdr:twoCellAnchor>
    <xdr:from>
      <xdr:col>6</xdr:col>
      <xdr:colOff>76200</xdr:colOff>
      <xdr:row>115</xdr:row>
      <xdr:rowOff>0</xdr:rowOff>
    </xdr:from>
    <xdr:to>
      <xdr:col>14</xdr:col>
      <xdr:colOff>247650</xdr:colOff>
      <xdr:row>115</xdr:row>
      <xdr:rowOff>0</xdr:rowOff>
    </xdr:to>
    <xdr:graphicFrame macro="">
      <xdr:nvGraphicFramePr>
        <xdr:cNvPr id="849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16"/>
        </a:graphicData>
      </a:graphic>
    </xdr:graphicFrame>
    <xdr:clientData/>
  </xdr:twoCellAnchor>
  <xdr:twoCellAnchor>
    <xdr:from>
      <xdr:col>6</xdr:col>
      <xdr:colOff>85725</xdr:colOff>
      <xdr:row>115</xdr:row>
      <xdr:rowOff>0</xdr:rowOff>
    </xdr:from>
    <xdr:to>
      <xdr:col>14</xdr:col>
      <xdr:colOff>247650</xdr:colOff>
      <xdr:row>115</xdr:row>
      <xdr:rowOff>0</xdr:rowOff>
    </xdr:to>
    <xdr:graphicFrame macro="">
      <xdr:nvGraphicFramePr>
        <xdr:cNvPr id="850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17"/>
        </a:graphicData>
      </a:graphic>
    </xdr:graphicFrame>
    <xdr:clientData/>
  </xdr:twoCellAnchor>
  <xdr:twoCellAnchor>
    <xdr:from>
      <xdr:col>6</xdr:col>
      <xdr:colOff>76200</xdr:colOff>
      <xdr:row>115</xdr:row>
      <xdr:rowOff>0</xdr:rowOff>
    </xdr:from>
    <xdr:to>
      <xdr:col>14</xdr:col>
      <xdr:colOff>247650</xdr:colOff>
      <xdr:row>115</xdr:row>
      <xdr:rowOff>0</xdr:rowOff>
    </xdr:to>
    <xdr:graphicFrame macro="">
      <xdr:nvGraphicFramePr>
        <xdr:cNvPr id="851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18"/>
        </a:graphicData>
      </a:graphic>
    </xdr:graphicFrame>
    <xdr:clientData/>
  </xdr:twoCellAnchor>
  <xdr:twoCellAnchor>
    <xdr:from>
      <xdr:col>6</xdr:col>
      <xdr:colOff>85725</xdr:colOff>
      <xdr:row>115</xdr:row>
      <xdr:rowOff>0</xdr:rowOff>
    </xdr:from>
    <xdr:to>
      <xdr:col>14</xdr:col>
      <xdr:colOff>247650</xdr:colOff>
      <xdr:row>115</xdr:row>
      <xdr:rowOff>0</xdr:rowOff>
    </xdr:to>
    <xdr:graphicFrame macro="">
      <xdr:nvGraphicFramePr>
        <xdr:cNvPr id="852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19"/>
        </a:graphicData>
      </a:graphic>
    </xdr:graphicFrame>
    <xdr:clientData/>
  </xdr:twoCellAnchor>
  <xdr:twoCellAnchor>
    <xdr:from>
      <xdr:col>6</xdr:col>
      <xdr:colOff>76200</xdr:colOff>
      <xdr:row>115</xdr:row>
      <xdr:rowOff>0</xdr:rowOff>
    </xdr:from>
    <xdr:to>
      <xdr:col>14</xdr:col>
      <xdr:colOff>247650</xdr:colOff>
      <xdr:row>115</xdr:row>
      <xdr:rowOff>0</xdr:rowOff>
    </xdr:to>
    <xdr:graphicFrame macro="">
      <xdr:nvGraphicFramePr>
        <xdr:cNvPr id="853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20"/>
        </a:graphicData>
      </a:graphic>
    </xdr:graphicFrame>
    <xdr:clientData/>
  </xdr:twoCellAnchor>
  <xdr:twoCellAnchor>
    <xdr:from>
      <xdr:col>6</xdr:col>
      <xdr:colOff>85725</xdr:colOff>
      <xdr:row>115</xdr:row>
      <xdr:rowOff>0</xdr:rowOff>
    </xdr:from>
    <xdr:to>
      <xdr:col>14</xdr:col>
      <xdr:colOff>247650</xdr:colOff>
      <xdr:row>115</xdr:row>
      <xdr:rowOff>0</xdr:rowOff>
    </xdr:to>
    <xdr:graphicFrame macro="">
      <xdr:nvGraphicFramePr>
        <xdr:cNvPr id="854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21"/>
        </a:graphicData>
      </a:graphic>
    </xdr:graphicFrame>
    <xdr:clientData/>
  </xdr:twoCellAnchor>
  <xdr:twoCellAnchor>
    <xdr:from>
      <xdr:col>6</xdr:col>
      <xdr:colOff>76200</xdr:colOff>
      <xdr:row>115</xdr:row>
      <xdr:rowOff>0</xdr:rowOff>
    </xdr:from>
    <xdr:to>
      <xdr:col>14</xdr:col>
      <xdr:colOff>247650</xdr:colOff>
      <xdr:row>115</xdr:row>
      <xdr:rowOff>0</xdr:rowOff>
    </xdr:to>
    <xdr:graphicFrame macro="">
      <xdr:nvGraphicFramePr>
        <xdr:cNvPr id="855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22"/>
        </a:graphicData>
      </a:graphic>
    </xdr:graphicFrame>
    <xdr:clientData/>
  </xdr:twoCellAnchor>
  <xdr:twoCellAnchor>
    <xdr:from>
      <xdr:col>6</xdr:col>
      <xdr:colOff>85725</xdr:colOff>
      <xdr:row>115</xdr:row>
      <xdr:rowOff>0</xdr:rowOff>
    </xdr:from>
    <xdr:to>
      <xdr:col>14</xdr:col>
      <xdr:colOff>247650</xdr:colOff>
      <xdr:row>115</xdr:row>
      <xdr:rowOff>0</xdr:rowOff>
    </xdr:to>
    <xdr:graphicFrame macro="">
      <xdr:nvGraphicFramePr>
        <xdr:cNvPr id="856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23"/>
        </a:graphicData>
      </a:graphic>
    </xdr:graphicFrame>
    <xdr:clientData/>
  </xdr:twoCellAnchor>
  <xdr:twoCellAnchor>
    <xdr:from>
      <xdr:col>6</xdr:col>
      <xdr:colOff>76200</xdr:colOff>
      <xdr:row>115</xdr:row>
      <xdr:rowOff>0</xdr:rowOff>
    </xdr:from>
    <xdr:to>
      <xdr:col>14</xdr:col>
      <xdr:colOff>247650</xdr:colOff>
      <xdr:row>115</xdr:row>
      <xdr:rowOff>0</xdr:rowOff>
    </xdr:to>
    <xdr:graphicFrame macro="">
      <xdr:nvGraphicFramePr>
        <xdr:cNvPr id="857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24"/>
        </a:graphicData>
      </a:graphic>
    </xdr:graphicFrame>
    <xdr:clientData/>
  </xdr:twoCellAnchor>
  <xdr:twoCellAnchor>
    <xdr:from>
      <xdr:col>6</xdr:col>
      <xdr:colOff>85725</xdr:colOff>
      <xdr:row>115</xdr:row>
      <xdr:rowOff>0</xdr:rowOff>
    </xdr:from>
    <xdr:to>
      <xdr:col>14</xdr:col>
      <xdr:colOff>247650</xdr:colOff>
      <xdr:row>115</xdr:row>
      <xdr:rowOff>0</xdr:rowOff>
    </xdr:to>
    <xdr:graphicFrame macro="">
      <xdr:nvGraphicFramePr>
        <xdr:cNvPr id="858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25"/>
        </a:graphicData>
      </a:graphic>
    </xdr:graphicFrame>
    <xdr:clientData/>
  </xdr:twoCellAnchor>
  <xdr:twoCellAnchor>
    <xdr:from>
      <xdr:col>6</xdr:col>
      <xdr:colOff>76200</xdr:colOff>
      <xdr:row>115</xdr:row>
      <xdr:rowOff>0</xdr:rowOff>
    </xdr:from>
    <xdr:to>
      <xdr:col>14</xdr:col>
      <xdr:colOff>247650</xdr:colOff>
      <xdr:row>115</xdr:row>
      <xdr:rowOff>0</xdr:rowOff>
    </xdr:to>
    <xdr:graphicFrame macro="">
      <xdr:nvGraphicFramePr>
        <xdr:cNvPr id="859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26"/>
        </a:graphicData>
      </a:graphic>
    </xdr:graphicFrame>
    <xdr:clientData/>
  </xdr:twoCellAnchor>
  <xdr:twoCellAnchor>
    <xdr:from>
      <xdr:col>6</xdr:col>
      <xdr:colOff>85725</xdr:colOff>
      <xdr:row>115</xdr:row>
      <xdr:rowOff>0</xdr:rowOff>
    </xdr:from>
    <xdr:to>
      <xdr:col>14</xdr:col>
      <xdr:colOff>247650</xdr:colOff>
      <xdr:row>115</xdr:row>
      <xdr:rowOff>0</xdr:rowOff>
    </xdr:to>
    <xdr:graphicFrame macro="">
      <xdr:nvGraphicFramePr>
        <xdr:cNvPr id="860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27"/>
        </a:graphicData>
      </a:graphic>
    </xdr:graphicFrame>
    <xdr:clientData/>
  </xdr:twoCellAnchor>
  <xdr:twoCellAnchor>
    <xdr:from>
      <xdr:col>6</xdr:col>
      <xdr:colOff>76200</xdr:colOff>
      <xdr:row>115</xdr:row>
      <xdr:rowOff>0</xdr:rowOff>
    </xdr:from>
    <xdr:to>
      <xdr:col>14</xdr:col>
      <xdr:colOff>247650</xdr:colOff>
      <xdr:row>115</xdr:row>
      <xdr:rowOff>0</xdr:rowOff>
    </xdr:to>
    <xdr:graphicFrame macro="">
      <xdr:nvGraphicFramePr>
        <xdr:cNvPr id="861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28"/>
        </a:graphicData>
      </a:graphic>
    </xdr:graphicFrame>
    <xdr:clientData/>
  </xdr:twoCellAnchor>
  <xdr:twoCellAnchor>
    <xdr:from>
      <xdr:col>6</xdr:col>
      <xdr:colOff>85725</xdr:colOff>
      <xdr:row>115</xdr:row>
      <xdr:rowOff>0</xdr:rowOff>
    </xdr:from>
    <xdr:to>
      <xdr:col>14</xdr:col>
      <xdr:colOff>247650</xdr:colOff>
      <xdr:row>115</xdr:row>
      <xdr:rowOff>0</xdr:rowOff>
    </xdr:to>
    <xdr:graphicFrame macro="">
      <xdr:nvGraphicFramePr>
        <xdr:cNvPr id="862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29"/>
        </a:graphicData>
      </a:graphic>
    </xdr:graphicFrame>
    <xdr:clientData/>
  </xdr:twoCellAnchor>
  <xdr:twoCellAnchor>
    <xdr:from>
      <xdr:col>6</xdr:col>
      <xdr:colOff>76200</xdr:colOff>
      <xdr:row>115</xdr:row>
      <xdr:rowOff>0</xdr:rowOff>
    </xdr:from>
    <xdr:to>
      <xdr:col>14</xdr:col>
      <xdr:colOff>247650</xdr:colOff>
      <xdr:row>115</xdr:row>
      <xdr:rowOff>0</xdr:rowOff>
    </xdr:to>
    <xdr:graphicFrame macro="">
      <xdr:nvGraphicFramePr>
        <xdr:cNvPr id="863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30"/>
        </a:graphicData>
      </a:graphic>
    </xdr:graphicFrame>
    <xdr:clientData/>
  </xdr:twoCellAnchor>
  <xdr:twoCellAnchor>
    <xdr:from>
      <xdr:col>6</xdr:col>
      <xdr:colOff>85725</xdr:colOff>
      <xdr:row>115</xdr:row>
      <xdr:rowOff>0</xdr:rowOff>
    </xdr:from>
    <xdr:to>
      <xdr:col>14</xdr:col>
      <xdr:colOff>247650</xdr:colOff>
      <xdr:row>115</xdr:row>
      <xdr:rowOff>0</xdr:rowOff>
    </xdr:to>
    <xdr:graphicFrame macro="">
      <xdr:nvGraphicFramePr>
        <xdr:cNvPr id="864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31"/>
        </a:graphicData>
      </a:graphic>
    </xdr:graphicFrame>
    <xdr:clientData/>
  </xdr:twoCellAnchor>
  <xdr:twoCellAnchor>
    <xdr:from>
      <xdr:col>6</xdr:col>
      <xdr:colOff>76200</xdr:colOff>
      <xdr:row>115</xdr:row>
      <xdr:rowOff>0</xdr:rowOff>
    </xdr:from>
    <xdr:to>
      <xdr:col>14</xdr:col>
      <xdr:colOff>247650</xdr:colOff>
      <xdr:row>115</xdr:row>
      <xdr:rowOff>0</xdr:rowOff>
    </xdr:to>
    <xdr:graphicFrame macro="">
      <xdr:nvGraphicFramePr>
        <xdr:cNvPr id="865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32"/>
        </a:graphicData>
      </a:graphic>
    </xdr:graphicFrame>
    <xdr:clientData/>
  </xdr:twoCellAnchor>
  <xdr:twoCellAnchor>
    <xdr:from>
      <xdr:col>6</xdr:col>
      <xdr:colOff>85725</xdr:colOff>
      <xdr:row>115</xdr:row>
      <xdr:rowOff>0</xdr:rowOff>
    </xdr:from>
    <xdr:to>
      <xdr:col>14</xdr:col>
      <xdr:colOff>247650</xdr:colOff>
      <xdr:row>115</xdr:row>
      <xdr:rowOff>0</xdr:rowOff>
    </xdr:to>
    <xdr:graphicFrame macro="">
      <xdr:nvGraphicFramePr>
        <xdr:cNvPr id="866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33"/>
        </a:graphicData>
      </a:graphic>
    </xdr:graphicFrame>
    <xdr:clientData/>
  </xdr:twoCellAnchor>
  <xdr:twoCellAnchor>
    <xdr:from>
      <xdr:col>6</xdr:col>
      <xdr:colOff>76200</xdr:colOff>
      <xdr:row>115</xdr:row>
      <xdr:rowOff>0</xdr:rowOff>
    </xdr:from>
    <xdr:to>
      <xdr:col>14</xdr:col>
      <xdr:colOff>247650</xdr:colOff>
      <xdr:row>115</xdr:row>
      <xdr:rowOff>0</xdr:rowOff>
    </xdr:to>
    <xdr:graphicFrame macro="">
      <xdr:nvGraphicFramePr>
        <xdr:cNvPr id="867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34"/>
        </a:graphicData>
      </a:graphic>
    </xdr:graphicFrame>
    <xdr:clientData/>
  </xdr:twoCellAnchor>
  <xdr:twoCellAnchor>
    <xdr:from>
      <xdr:col>6</xdr:col>
      <xdr:colOff>85725</xdr:colOff>
      <xdr:row>115</xdr:row>
      <xdr:rowOff>0</xdr:rowOff>
    </xdr:from>
    <xdr:to>
      <xdr:col>14</xdr:col>
      <xdr:colOff>247650</xdr:colOff>
      <xdr:row>115</xdr:row>
      <xdr:rowOff>0</xdr:rowOff>
    </xdr:to>
    <xdr:graphicFrame macro="">
      <xdr:nvGraphicFramePr>
        <xdr:cNvPr id="868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35"/>
        </a:graphicData>
      </a:graphic>
    </xdr:graphicFrame>
    <xdr:clientData/>
  </xdr:twoCellAnchor>
  <xdr:twoCellAnchor>
    <xdr:from>
      <xdr:col>6</xdr:col>
      <xdr:colOff>76200</xdr:colOff>
      <xdr:row>115</xdr:row>
      <xdr:rowOff>0</xdr:rowOff>
    </xdr:from>
    <xdr:to>
      <xdr:col>14</xdr:col>
      <xdr:colOff>247650</xdr:colOff>
      <xdr:row>115</xdr:row>
      <xdr:rowOff>0</xdr:rowOff>
    </xdr:to>
    <xdr:graphicFrame macro="">
      <xdr:nvGraphicFramePr>
        <xdr:cNvPr id="869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36"/>
        </a:graphicData>
      </a:graphic>
    </xdr:graphicFrame>
    <xdr:clientData/>
  </xdr:twoCellAnchor>
  <xdr:twoCellAnchor>
    <xdr:from>
      <xdr:col>6</xdr:col>
      <xdr:colOff>85725</xdr:colOff>
      <xdr:row>115</xdr:row>
      <xdr:rowOff>0</xdr:rowOff>
    </xdr:from>
    <xdr:to>
      <xdr:col>14</xdr:col>
      <xdr:colOff>247650</xdr:colOff>
      <xdr:row>115</xdr:row>
      <xdr:rowOff>0</xdr:rowOff>
    </xdr:to>
    <xdr:graphicFrame macro="">
      <xdr:nvGraphicFramePr>
        <xdr:cNvPr id="870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37"/>
        </a:graphicData>
      </a:graphic>
    </xdr:graphicFrame>
    <xdr:clientData/>
  </xdr:twoCellAnchor>
  <xdr:twoCellAnchor>
    <xdr:from>
      <xdr:col>6</xdr:col>
      <xdr:colOff>76200</xdr:colOff>
      <xdr:row>115</xdr:row>
      <xdr:rowOff>0</xdr:rowOff>
    </xdr:from>
    <xdr:to>
      <xdr:col>14</xdr:col>
      <xdr:colOff>247650</xdr:colOff>
      <xdr:row>115</xdr:row>
      <xdr:rowOff>0</xdr:rowOff>
    </xdr:to>
    <xdr:graphicFrame macro="">
      <xdr:nvGraphicFramePr>
        <xdr:cNvPr id="871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38"/>
        </a:graphicData>
      </a:graphic>
    </xdr:graphicFrame>
    <xdr:clientData/>
  </xdr:twoCellAnchor>
  <xdr:twoCellAnchor>
    <xdr:from>
      <xdr:col>6</xdr:col>
      <xdr:colOff>85725</xdr:colOff>
      <xdr:row>115</xdr:row>
      <xdr:rowOff>0</xdr:rowOff>
    </xdr:from>
    <xdr:to>
      <xdr:col>14</xdr:col>
      <xdr:colOff>247650</xdr:colOff>
      <xdr:row>115</xdr:row>
      <xdr:rowOff>0</xdr:rowOff>
    </xdr:to>
    <xdr:graphicFrame macro="">
      <xdr:nvGraphicFramePr>
        <xdr:cNvPr id="872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39"/>
        </a:graphicData>
      </a:graphic>
    </xdr:graphicFrame>
    <xdr:clientData/>
  </xdr:twoCellAnchor>
  <xdr:twoCellAnchor>
    <xdr:from>
      <xdr:col>6</xdr:col>
      <xdr:colOff>76200</xdr:colOff>
      <xdr:row>115</xdr:row>
      <xdr:rowOff>0</xdr:rowOff>
    </xdr:from>
    <xdr:to>
      <xdr:col>14</xdr:col>
      <xdr:colOff>247650</xdr:colOff>
      <xdr:row>115</xdr:row>
      <xdr:rowOff>0</xdr:rowOff>
    </xdr:to>
    <xdr:graphicFrame macro="">
      <xdr:nvGraphicFramePr>
        <xdr:cNvPr id="873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40"/>
        </a:graphicData>
      </a:graphic>
    </xdr:graphicFrame>
    <xdr:clientData/>
  </xdr:twoCellAnchor>
  <xdr:twoCellAnchor>
    <xdr:from>
      <xdr:col>6</xdr:col>
      <xdr:colOff>85725</xdr:colOff>
      <xdr:row>115</xdr:row>
      <xdr:rowOff>0</xdr:rowOff>
    </xdr:from>
    <xdr:to>
      <xdr:col>14</xdr:col>
      <xdr:colOff>247650</xdr:colOff>
      <xdr:row>115</xdr:row>
      <xdr:rowOff>0</xdr:rowOff>
    </xdr:to>
    <xdr:graphicFrame macro="">
      <xdr:nvGraphicFramePr>
        <xdr:cNvPr id="874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41"/>
        </a:graphicData>
      </a:graphic>
    </xdr:graphicFrame>
    <xdr:clientData/>
  </xdr:twoCellAnchor>
  <xdr:twoCellAnchor>
    <xdr:from>
      <xdr:col>6</xdr:col>
      <xdr:colOff>76200</xdr:colOff>
      <xdr:row>115</xdr:row>
      <xdr:rowOff>0</xdr:rowOff>
    </xdr:from>
    <xdr:to>
      <xdr:col>14</xdr:col>
      <xdr:colOff>247650</xdr:colOff>
      <xdr:row>115</xdr:row>
      <xdr:rowOff>0</xdr:rowOff>
    </xdr:to>
    <xdr:graphicFrame macro="">
      <xdr:nvGraphicFramePr>
        <xdr:cNvPr id="875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42"/>
        </a:graphicData>
      </a:graphic>
    </xdr:graphicFrame>
    <xdr:clientData/>
  </xdr:twoCellAnchor>
  <xdr:twoCellAnchor>
    <xdr:from>
      <xdr:col>6</xdr:col>
      <xdr:colOff>85725</xdr:colOff>
      <xdr:row>115</xdr:row>
      <xdr:rowOff>0</xdr:rowOff>
    </xdr:from>
    <xdr:to>
      <xdr:col>14</xdr:col>
      <xdr:colOff>247650</xdr:colOff>
      <xdr:row>115</xdr:row>
      <xdr:rowOff>0</xdr:rowOff>
    </xdr:to>
    <xdr:graphicFrame macro="">
      <xdr:nvGraphicFramePr>
        <xdr:cNvPr id="876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43"/>
        </a:graphicData>
      </a:graphic>
    </xdr:graphicFrame>
    <xdr:clientData/>
  </xdr:twoCellAnchor>
  <xdr:twoCellAnchor>
    <xdr:from>
      <xdr:col>6</xdr:col>
      <xdr:colOff>76200</xdr:colOff>
      <xdr:row>115</xdr:row>
      <xdr:rowOff>0</xdr:rowOff>
    </xdr:from>
    <xdr:to>
      <xdr:col>14</xdr:col>
      <xdr:colOff>247650</xdr:colOff>
      <xdr:row>115</xdr:row>
      <xdr:rowOff>0</xdr:rowOff>
    </xdr:to>
    <xdr:graphicFrame macro="">
      <xdr:nvGraphicFramePr>
        <xdr:cNvPr id="877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44"/>
        </a:graphicData>
      </a:graphic>
    </xdr:graphicFrame>
    <xdr:clientData/>
  </xdr:twoCellAnchor>
  <xdr:twoCellAnchor>
    <xdr:from>
      <xdr:col>6</xdr:col>
      <xdr:colOff>85725</xdr:colOff>
      <xdr:row>115</xdr:row>
      <xdr:rowOff>0</xdr:rowOff>
    </xdr:from>
    <xdr:to>
      <xdr:col>14</xdr:col>
      <xdr:colOff>247650</xdr:colOff>
      <xdr:row>115</xdr:row>
      <xdr:rowOff>0</xdr:rowOff>
    </xdr:to>
    <xdr:graphicFrame macro="">
      <xdr:nvGraphicFramePr>
        <xdr:cNvPr id="878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45"/>
        </a:graphicData>
      </a:graphic>
    </xdr:graphicFrame>
    <xdr:clientData/>
  </xdr:twoCellAnchor>
  <xdr:twoCellAnchor>
    <xdr:from>
      <xdr:col>6</xdr:col>
      <xdr:colOff>76200</xdr:colOff>
      <xdr:row>115</xdr:row>
      <xdr:rowOff>0</xdr:rowOff>
    </xdr:from>
    <xdr:to>
      <xdr:col>14</xdr:col>
      <xdr:colOff>247650</xdr:colOff>
      <xdr:row>115</xdr:row>
      <xdr:rowOff>0</xdr:rowOff>
    </xdr:to>
    <xdr:graphicFrame macro="">
      <xdr:nvGraphicFramePr>
        <xdr:cNvPr id="879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46"/>
        </a:graphicData>
      </a:graphic>
    </xdr:graphicFrame>
    <xdr:clientData/>
  </xdr:twoCellAnchor>
  <xdr:twoCellAnchor>
    <xdr:from>
      <xdr:col>6</xdr:col>
      <xdr:colOff>85725</xdr:colOff>
      <xdr:row>115</xdr:row>
      <xdr:rowOff>0</xdr:rowOff>
    </xdr:from>
    <xdr:to>
      <xdr:col>14</xdr:col>
      <xdr:colOff>247650</xdr:colOff>
      <xdr:row>115</xdr:row>
      <xdr:rowOff>0</xdr:rowOff>
    </xdr:to>
    <xdr:graphicFrame macro="">
      <xdr:nvGraphicFramePr>
        <xdr:cNvPr id="880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47"/>
        </a:graphicData>
      </a:graphic>
    </xdr:graphicFrame>
    <xdr:clientData/>
  </xdr:twoCellAnchor>
  <xdr:twoCellAnchor>
    <xdr:from>
      <xdr:col>6</xdr:col>
      <xdr:colOff>76200</xdr:colOff>
      <xdr:row>115</xdr:row>
      <xdr:rowOff>0</xdr:rowOff>
    </xdr:from>
    <xdr:to>
      <xdr:col>14</xdr:col>
      <xdr:colOff>247650</xdr:colOff>
      <xdr:row>115</xdr:row>
      <xdr:rowOff>0</xdr:rowOff>
    </xdr:to>
    <xdr:graphicFrame macro="">
      <xdr:nvGraphicFramePr>
        <xdr:cNvPr id="881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48"/>
        </a:graphicData>
      </a:graphic>
    </xdr:graphicFrame>
    <xdr:clientData/>
  </xdr:twoCellAnchor>
  <xdr:twoCellAnchor>
    <xdr:from>
      <xdr:col>6</xdr:col>
      <xdr:colOff>85725</xdr:colOff>
      <xdr:row>115</xdr:row>
      <xdr:rowOff>0</xdr:rowOff>
    </xdr:from>
    <xdr:to>
      <xdr:col>14</xdr:col>
      <xdr:colOff>247650</xdr:colOff>
      <xdr:row>115</xdr:row>
      <xdr:rowOff>0</xdr:rowOff>
    </xdr:to>
    <xdr:graphicFrame macro="">
      <xdr:nvGraphicFramePr>
        <xdr:cNvPr id="882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49"/>
        </a:graphicData>
      </a:graphic>
    </xdr:graphicFrame>
    <xdr:clientData/>
  </xdr:twoCellAnchor>
  <xdr:twoCellAnchor>
    <xdr:from>
      <xdr:col>6</xdr:col>
      <xdr:colOff>76200</xdr:colOff>
      <xdr:row>115</xdr:row>
      <xdr:rowOff>0</xdr:rowOff>
    </xdr:from>
    <xdr:to>
      <xdr:col>14</xdr:col>
      <xdr:colOff>247650</xdr:colOff>
      <xdr:row>115</xdr:row>
      <xdr:rowOff>0</xdr:rowOff>
    </xdr:to>
    <xdr:graphicFrame macro="">
      <xdr:nvGraphicFramePr>
        <xdr:cNvPr id="883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50"/>
        </a:graphicData>
      </a:graphic>
    </xdr:graphicFrame>
    <xdr:clientData/>
  </xdr:twoCellAnchor>
  <xdr:twoCellAnchor>
    <xdr:from>
      <xdr:col>6</xdr:col>
      <xdr:colOff>85725</xdr:colOff>
      <xdr:row>115</xdr:row>
      <xdr:rowOff>0</xdr:rowOff>
    </xdr:from>
    <xdr:to>
      <xdr:col>14</xdr:col>
      <xdr:colOff>247650</xdr:colOff>
      <xdr:row>115</xdr:row>
      <xdr:rowOff>0</xdr:rowOff>
    </xdr:to>
    <xdr:graphicFrame macro="">
      <xdr:nvGraphicFramePr>
        <xdr:cNvPr id="884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51"/>
        </a:graphicData>
      </a:graphic>
    </xdr:graphicFrame>
    <xdr:clientData/>
  </xdr:twoCellAnchor>
  <xdr:twoCellAnchor>
    <xdr:from>
      <xdr:col>6</xdr:col>
      <xdr:colOff>76200</xdr:colOff>
      <xdr:row>115</xdr:row>
      <xdr:rowOff>0</xdr:rowOff>
    </xdr:from>
    <xdr:to>
      <xdr:col>14</xdr:col>
      <xdr:colOff>247650</xdr:colOff>
      <xdr:row>115</xdr:row>
      <xdr:rowOff>0</xdr:rowOff>
    </xdr:to>
    <xdr:graphicFrame macro="">
      <xdr:nvGraphicFramePr>
        <xdr:cNvPr id="885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52"/>
        </a:graphicData>
      </a:graphic>
    </xdr:graphicFrame>
    <xdr:clientData/>
  </xdr:twoCellAnchor>
  <xdr:twoCellAnchor>
    <xdr:from>
      <xdr:col>6</xdr:col>
      <xdr:colOff>85725</xdr:colOff>
      <xdr:row>115</xdr:row>
      <xdr:rowOff>0</xdr:rowOff>
    </xdr:from>
    <xdr:to>
      <xdr:col>14</xdr:col>
      <xdr:colOff>247650</xdr:colOff>
      <xdr:row>115</xdr:row>
      <xdr:rowOff>0</xdr:rowOff>
    </xdr:to>
    <xdr:graphicFrame macro="">
      <xdr:nvGraphicFramePr>
        <xdr:cNvPr id="886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53"/>
        </a:graphicData>
      </a:graphic>
    </xdr:graphicFrame>
    <xdr:clientData/>
  </xdr:twoCellAnchor>
  <xdr:twoCellAnchor>
    <xdr:from>
      <xdr:col>6</xdr:col>
      <xdr:colOff>76200</xdr:colOff>
      <xdr:row>115</xdr:row>
      <xdr:rowOff>0</xdr:rowOff>
    </xdr:from>
    <xdr:to>
      <xdr:col>14</xdr:col>
      <xdr:colOff>247650</xdr:colOff>
      <xdr:row>115</xdr:row>
      <xdr:rowOff>0</xdr:rowOff>
    </xdr:to>
    <xdr:graphicFrame macro="">
      <xdr:nvGraphicFramePr>
        <xdr:cNvPr id="887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54"/>
        </a:graphicData>
      </a:graphic>
    </xdr:graphicFrame>
    <xdr:clientData/>
  </xdr:twoCellAnchor>
  <xdr:twoCellAnchor>
    <xdr:from>
      <xdr:col>6</xdr:col>
      <xdr:colOff>85725</xdr:colOff>
      <xdr:row>115</xdr:row>
      <xdr:rowOff>0</xdr:rowOff>
    </xdr:from>
    <xdr:to>
      <xdr:col>14</xdr:col>
      <xdr:colOff>247650</xdr:colOff>
      <xdr:row>115</xdr:row>
      <xdr:rowOff>0</xdr:rowOff>
    </xdr:to>
    <xdr:graphicFrame macro="">
      <xdr:nvGraphicFramePr>
        <xdr:cNvPr id="888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55"/>
        </a:graphicData>
      </a:graphic>
    </xdr:graphicFrame>
    <xdr:clientData/>
  </xdr:twoCellAnchor>
  <xdr:twoCellAnchor>
    <xdr:from>
      <xdr:col>6</xdr:col>
      <xdr:colOff>76200</xdr:colOff>
      <xdr:row>115</xdr:row>
      <xdr:rowOff>0</xdr:rowOff>
    </xdr:from>
    <xdr:to>
      <xdr:col>14</xdr:col>
      <xdr:colOff>247650</xdr:colOff>
      <xdr:row>115</xdr:row>
      <xdr:rowOff>0</xdr:rowOff>
    </xdr:to>
    <xdr:graphicFrame macro="">
      <xdr:nvGraphicFramePr>
        <xdr:cNvPr id="889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56"/>
        </a:graphicData>
      </a:graphic>
    </xdr:graphicFrame>
    <xdr:clientData/>
  </xdr:twoCellAnchor>
  <xdr:twoCellAnchor>
    <xdr:from>
      <xdr:col>6</xdr:col>
      <xdr:colOff>85725</xdr:colOff>
      <xdr:row>115</xdr:row>
      <xdr:rowOff>0</xdr:rowOff>
    </xdr:from>
    <xdr:to>
      <xdr:col>14</xdr:col>
      <xdr:colOff>247650</xdr:colOff>
      <xdr:row>115</xdr:row>
      <xdr:rowOff>0</xdr:rowOff>
    </xdr:to>
    <xdr:graphicFrame macro="">
      <xdr:nvGraphicFramePr>
        <xdr:cNvPr id="890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57"/>
        </a:graphicData>
      </a:graphic>
    </xdr:graphicFrame>
    <xdr:clientData/>
  </xdr:twoCellAnchor>
  <xdr:twoCellAnchor>
    <xdr:from>
      <xdr:col>6</xdr:col>
      <xdr:colOff>76200</xdr:colOff>
      <xdr:row>115</xdr:row>
      <xdr:rowOff>0</xdr:rowOff>
    </xdr:from>
    <xdr:to>
      <xdr:col>14</xdr:col>
      <xdr:colOff>247650</xdr:colOff>
      <xdr:row>115</xdr:row>
      <xdr:rowOff>0</xdr:rowOff>
    </xdr:to>
    <xdr:graphicFrame macro="">
      <xdr:nvGraphicFramePr>
        <xdr:cNvPr id="891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58"/>
        </a:graphicData>
      </a:graphic>
    </xdr:graphicFrame>
    <xdr:clientData/>
  </xdr:twoCellAnchor>
  <xdr:twoCellAnchor>
    <xdr:from>
      <xdr:col>6</xdr:col>
      <xdr:colOff>85725</xdr:colOff>
      <xdr:row>115</xdr:row>
      <xdr:rowOff>0</xdr:rowOff>
    </xdr:from>
    <xdr:to>
      <xdr:col>14</xdr:col>
      <xdr:colOff>247650</xdr:colOff>
      <xdr:row>115</xdr:row>
      <xdr:rowOff>0</xdr:rowOff>
    </xdr:to>
    <xdr:graphicFrame macro="">
      <xdr:nvGraphicFramePr>
        <xdr:cNvPr id="892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59"/>
        </a:graphicData>
      </a:graphic>
    </xdr:graphicFrame>
    <xdr:clientData/>
  </xdr:twoCellAnchor>
  <xdr:twoCellAnchor>
    <xdr:from>
      <xdr:col>6</xdr:col>
      <xdr:colOff>76200</xdr:colOff>
      <xdr:row>115</xdr:row>
      <xdr:rowOff>0</xdr:rowOff>
    </xdr:from>
    <xdr:to>
      <xdr:col>14</xdr:col>
      <xdr:colOff>247650</xdr:colOff>
      <xdr:row>115</xdr:row>
      <xdr:rowOff>0</xdr:rowOff>
    </xdr:to>
    <xdr:graphicFrame macro="">
      <xdr:nvGraphicFramePr>
        <xdr:cNvPr id="893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60"/>
        </a:graphicData>
      </a:graphic>
    </xdr:graphicFrame>
    <xdr:clientData/>
  </xdr:twoCellAnchor>
  <xdr:twoCellAnchor>
    <xdr:from>
      <xdr:col>6</xdr:col>
      <xdr:colOff>85725</xdr:colOff>
      <xdr:row>115</xdr:row>
      <xdr:rowOff>0</xdr:rowOff>
    </xdr:from>
    <xdr:to>
      <xdr:col>14</xdr:col>
      <xdr:colOff>247650</xdr:colOff>
      <xdr:row>115</xdr:row>
      <xdr:rowOff>0</xdr:rowOff>
    </xdr:to>
    <xdr:graphicFrame macro="">
      <xdr:nvGraphicFramePr>
        <xdr:cNvPr id="894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61"/>
        </a:graphicData>
      </a:graphic>
    </xdr:graphicFrame>
    <xdr:clientData/>
  </xdr:twoCellAnchor>
  <xdr:twoCellAnchor>
    <xdr:from>
      <xdr:col>6</xdr:col>
      <xdr:colOff>76200</xdr:colOff>
      <xdr:row>115</xdr:row>
      <xdr:rowOff>0</xdr:rowOff>
    </xdr:from>
    <xdr:to>
      <xdr:col>14</xdr:col>
      <xdr:colOff>247650</xdr:colOff>
      <xdr:row>115</xdr:row>
      <xdr:rowOff>0</xdr:rowOff>
    </xdr:to>
    <xdr:graphicFrame macro="">
      <xdr:nvGraphicFramePr>
        <xdr:cNvPr id="895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62"/>
        </a:graphicData>
      </a:graphic>
    </xdr:graphicFrame>
    <xdr:clientData/>
  </xdr:twoCellAnchor>
  <xdr:twoCellAnchor>
    <xdr:from>
      <xdr:col>6</xdr:col>
      <xdr:colOff>85725</xdr:colOff>
      <xdr:row>115</xdr:row>
      <xdr:rowOff>0</xdr:rowOff>
    </xdr:from>
    <xdr:to>
      <xdr:col>14</xdr:col>
      <xdr:colOff>247650</xdr:colOff>
      <xdr:row>115</xdr:row>
      <xdr:rowOff>0</xdr:rowOff>
    </xdr:to>
    <xdr:graphicFrame macro="">
      <xdr:nvGraphicFramePr>
        <xdr:cNvPr id="896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63"/>
        </a:graphicData>
      </a:graphic>
    </xdr:graphicFrame>
    <xdr:clientData/>
  </xdr:twoCellAnchor>
  <xdr:twoCellAnchor>
    <xdr:from>
      <xdr:col>6</xdr:col>
      <xdr:colOff>76200</xdr:colOff>
      <xdr:row>115</xdr:row>
      <xdr:rowOff>0</xdr:rowOff>
    </xdr:from>
    <xdr:to>
      <xdr:col>14</xdr:col>
      <xdr:colOff>247650</xdr:colOff>
      <xdr:row>115</xdr:row>
      <xdr:rowOff>0</xdr:rowOff>
    </xdr:to>
    <xdr:graphicFrame macro="">
      <xdr:nvGraphicFramePr>
        <xdr:cNvPr id="897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64"/>
        </a:graphicData>
      </a:graphic>
    </xdr:graphicFrame>
    <xdr:clientData/>
  </xdr:twoCellAnchor>
  <xdr:twoCellAnchor>
    <xdr:from>
      <xdr:col>6</xdr:col>
      <xdr:colOff>85725</xdr:colOff>
      <xdr:row>115</xdr:row>
      <xdr:rowOff>0</xdr:rowOff>
    </xdr:from>
    <xdr:to>
      <xdr:col>14</xdr:col>
      <xdr:colOff>247650</xdr:colOff>
      <xdr:row>115</xdr:row>
      <xdr:rowOff>0</xdr:rowOff>
    </xdr:to>
    <xdr:graphicFrame macro="">
      <xdr:nvGraphicFramePr>
        <xdr:cNvPr id="898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65"/>
        </a:graphicData>
      </a:graphic>
    </xdr:graphicFrame>
    <xdr:clientData/>
  </xdr:twoCellAnchor>
  <xdr:twoCellAnchor>
    <xdr:from>
      <xdr:col>6</xdr:col>
      <xdr:colOff>76200</xdr:colOff>
      <xdr:row>115</xdr:row>
      <xdr:rowOff>0</xdr:rowOff>
    </xdr:from>
    <xdr:to>
      <xdr:col>14</xdr:col>
      <xdr:colOff>247650</xdr:colOff>
      <xdr:row>115</xdr:row>
      <xdr:rowOff>0</xdr:rowOff>
    </xdr:to>
    <xdr:graphicFrame macro="">
      <xdr:nvGraphicFramePr>
        <xdr:cNvPr id="899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66"/>
        </a:graphicData>
      </a:graphic>
    </xdr:graphicFrame>
    <xdr:clientData/>
  </xdr:twoCellAnchor>
  <xdr:twoCellAnchor>
    <xdr:from>
      <xdr:col>6</xdr:col>
      <xdr:colOff>85725</xdr:colOff>
      <xdr:row>115</xdr:row>
      <xdr:rowOff>0</xdr:rowOff>
    </xdr:from>
    <xdr:to>
      <xdr:col>14</xdr:col>
      <xdr:colOff>247650</xdr:colOff>
      <xdr:row>115</xdr:row>
      <xdr:rowOff>0</xdr:rowOff>
    </xdr:to>
    <xdr:graphicFrame macro="">
      <xdr:nvGraphicFramePr>
        <xdr:cNvPr id="900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67"/>
        </a:graphicData>
      </a:graphic>
    </xdr:graphicFrame>
    <xdr:clientData/>
  </xdr:twoCellAnchor>
  <xdr:twoCellAnchor>
    <xdr:from>
      <xdr:col>6</xdr:col>
      <xdr:colOff>76200</xdr:colOff>
      <xdr:row>115</xdr:row>
      <xdr:rowOff>0</xdr:rowOff>
    </xdr:from>
    <xdr:to>
      <xdr:col>14</xdr:col>
      <xdr:colOff>247650</xdr:colOff>
      <xdr:row>115</xdr:row>
      <xdr:rowOff>0</xdr:rowOff>
    </xdr:to>
    <xdr:graphicFrame macro="">
      <xdr:nvGraphicFramePr>
        <xdr:cNvPr id="901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68"/>
        </a:graphicData>
      </a:graphic>
    </xdr:graphicFrame>
    <xdr:clientData/>
  </xdr:twoCellAnchor>
  <xdr:twoCellAnchor>
    <xdr:from>
      <xdr:col>6</xdr:col>
      <xdr:colOff>85725</xdr:colOff>
      <xdr:row>115</xdr:row>
      <xdr:rowOff>0</xdr:rowOff>
    </xdr:from>
    <xdr:to>
      <xdr:col>14</xdr:col>
      <xdr:colOff>247650</xdr:colOff>
      <xdr:row>115</xdr:row>
      <xdr:rowOff>0</xdr:rowOff>
    </xdr:to>
    <xdr:graphicFrame macro="">
      <xdr:nvGraphicFramePr>
        <xdr:cNvPr id="902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69"/>
        </a:graphicData>
      </a:graphic>
    </xdr:graphicFrame>
    <xdr:clientData/>
  </xdr:twoCellAnchor>
  <xdr:twoCellAnchor>
    <xdr:from>
      <xdr:col>6</xdr:col>
      <xdr:colOff>76200</xdr:colOff>
      <xdr:row>115</xdr:row>
      <xdr:rowOff>0</xdr:rowOff>
    </xdr:from>
    <xdr:to>
      <xdr:col>14</xdr:col>
      <xdr:colOff>247650</xdr:colOff>
      <xdr:row>115</xdr:row>
      <xdr:rowOff>0</xdr:rowOff>
    </xdr:to>
    <xdr:graphicFrame macro="">
      <xdr:nvGraphicFramePr>
        <xdr:cNvPr id="903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70"/>
        </a:graphicData>
      </a:graphic>
    </xdr:graphicFrame>
    <xdr:clientData/>
  </xdr:twoCellAnchor>
  <xdr:twoCellAnchor>
    <xdr:from>
      <xdr:col>6</xdr:col>
      <xdr:colOff>85725</xdr:colOff>
      <xdr:row>115</xdr:row>
      <xdr:rowOff>0</xdr:rowOff>
    </xdr:from>
    <xdr:to>
      <xdr:col>14</xdr:col>
      <xdr:colOff>247650</xdr:colOff>
      <xdr:row>115</xdr:row>
      <xdr:rowOff>0</xdr:rowOff>
    </xdr:to>
    <xdr:graphicFrame macro="">
      <xdr:nvGraphicFramePr>
        <xdr:cNvPr id="904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71"/>
        </a:graphicData>
      </a:graphic>
    </xdr:graphicFrame>
    <xdr:clientData/>
  </xdr:twoCellAnchor>
  <xdr:twoCellAnchor>
    <xdr:from>
      <xdr:col>6</xdr:col>
      <xdr:colOff>76200</xdr:colOff>
      <xdr:row>115</xdr:row>
      <xdr:rowOff>0</xdr:rowOff>
    </xdr:from>
    <xdr:to>
      <xdr:col>14</xdr:col>
      <xdr:colOff>247650</xdr:colOff>
      <xdr:row>115</xdr:row>
      <xdr:rowOff>0</xdr:rowOff>
    </xdr:to>
    <xdr:graphicFrame macro="">
      <xdr:nvGraphicFramePr>
        <xdr:cNvPr id="905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72"/>
        </a:graphicData>
      </a:graphic>
    </xdr:graphicFrame>
    <xdr:clientData/>
  </xdr:twoCellAnchor>
  <xdr:twoCellAnchor>
    <xdr:from>
      <xdr:col>6</xdr:col>
      <xdr:colOff>85725</xdr:colOff>
      <xdr:row>115</xdr:row>
      <xdr:rowOff>0</xdr:rowOff>
    </xdr:from>
    <xdr:to>
      <xdr:col>14</xdr:col>
      <xdr:colOff>247650</xdr:colOff>
      <xdr:row>115</xdr:row>
      <xdr:rowOff>0</xdr:rowOff>
    </xdr:to>
    <xdr:graphicFrame macro="">
      <xdr:nvGraphicFramePr>
        <xdr:cNvPr id="906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73"/>
        </a:graphicData>
      </a:graphic>
    </xdr:graphicFrame>
    <xdr:clientData/>
  </xdr:twoCellAnchor>
  <xdr:twoCellAnchor>
    <xdr:from>
      <xdr:col>6</xdr:col>
      <xdr:colOff>76200</xdr:colOff>
      <xdr:row>32</xdr:row>
      <xdr:rowOff>0</xdr:rowOff>
    </xdr:from>
    <xdr:to>
      <xdr:col>14</xdr:col>
      <xdr:colOff>247650</xdr:colOff>
      <xdr:row>32</xdr:row>
      <xdr:rowOff>0</xdr:rowOff>
    </xdr:to>
    <xdr:graphicFrame macro="">
      <xdr:nvGraphicFramePr>
        <xdr:cNvPr id="475" name="Gráfico 3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74"/>
        </a:graphicData>
      </a:graphic>
    </xdr:graphicFrame>
    <xdr:clientData/>
  </xdr:twoCellAnchor>
  <xdr:twoCellAnchor>
    <xdr:from>
      <xdr:col>6</xdr:col>
      <xdr:colOff>85725</xdr:colOff>
      <xdr:row>32</xdr:row>
      <xdr:rowOff>0</xdr:rowOff>
    </xdr:from>
    <xdr:to>
      <xdr:col>14</xdr:col>
      <xdr:colOff>247650</xdr:colOff>
      <xdr:row>32</xdr:row>
      <xdr:rowOff>0</xdr:rowOff>
    </xdr:to>
    <xdr:graphicFrame macro="">
      <xdr:nvGraphicFramePr>
        <xdr:cNvPr id="476" name="Gráfico 3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75"/>
        </a:graphicData>
      </a:graphic>
    </xdr:graphicFrame>
    <xdr:clientData/>
  </xdr:twoCellAnchor>
  <xdr:twoCellAnchor>
    <xdr:from>
      <xdr:col>6</xdr:col>
      <xdr:colOff>76200</xdr:colOff>
      <xdr:row>32</xdr:row>
      <xdr:rowOff>0</xdr:rowOff>
    </xdr:from>
    <xdr:to>
      <xdr:col>14</xdr:col>
      <xdr:colOff>247650</xdr:colOff>
      <xdr:row>32</xdr:row>
      <xdr:rowOff>0</xdr:rowOff>
    </xdr:to>
    <xdr:graphicFrame macro="">
      <xdr:nvGraphicFramePr>
        <xdr:cNvPr id="477" name="Gráfico 3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76"/>
        </a:graphicData>
      </a:graphic>
    </xdr:graphicFrame>
    <xdr:clientData/>
  </xdr:twoCellAnchor>
  <xdr:twoCellAnchor>
    <xdr:from>
      <xdr:col>6</xdr:col>
      <xdr:colOff>85725</xdr:colOff>
      <xdr:row>32</xdr:row>
      <xdr:rowOff>0</xdr:rowOff>
    </xdr:from>
    <xdr:to>
      <xdr:col>14</xdr:col>
      <xdr:colOff>247650</xdr:colOff>
      <xdr:row>32</xdr:row>
      <xdr:rowOff>0</xdr:rowOff>
    </xdr:to>
    <xdr:graphicFrame macro="">
      <xdr:nvGraphicFramePr>
        <xdr:cNvPr id="478" name="Gráfico 3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77"/>
        </a:graphicData>
      </a:graphic>
    </xdr:graphicFrame>
    <xdr:clientData/>
  </xdr:twoCellAnchor>
  <xdr:twoCellAnchor>
    <xdr:from>
      <xdr:col>6</xdr:col>
      <xdr:colOff>76200</xdr:colOff>
      <xdr:row>32</xdr:row>
      <xdr:rowOff>0</xdr:rowOff>
    </xdr:from>
    <xdr:to>
      <xdr:col>14</xdr:col>
      <xdr:colOff>247650</xdr:colOff>
      <xdr:row>32</xdr:row>
      <xdr:rowOff>0</xdr:rowOff>
    </xdr:to>
    <xdr:graphicFrame macro="">
      <xdr:nvGraphicFramePr>
        <xdr:cNvPr id="479" name="Gráfico 3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78"/>
        </a:graphicData>
      </a:graphic>
    </xdr:graphicFrame>
    <xdr:clientData/>
  </xdr:twoCellAnchor>
  <xdr:twoCellAnchor>
    <xdr:from>
      <xdr:col>6</xdr:col>
      <xdr:colOff>85725</xdr:colOff>
      <xdr:row>32</xdr:row>
      <xdr:rowOff>0</xdr:rowOff>
    </xdr:from>
    <xdr:to>
      <xdr:col>14</xdr:col>
      <xdr:colOff>247650</xdr:colOff>
      <xdr:row>32</xdr:row>
      <xdr:rowOff>0</xdr:rowOff>
    </xdr:to>
    <xdr:graphicFrame macro="">
      <xdr:nvGraphicFramePr>
        <xdr:cNvPr id="480" name="Gráfico 3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79"/>
        </a:graphicData>
      </a:graphic>
    </xdr:graphicFrame>
    <xdr:clientData/>
  </xdr:twoCellAnchor>
  <xdr:twoCellAnchor>
    <xdr:from>
      <xdr:col>6</xdr:col>
      <xdr:colOff>76200</xdr:colOff>
      <xdr:row>32</xdr:row>
      <xdr:rowOff>0</xdr:rowOff>
    </xdr:from>
    <xdr:to>
      <xdr:col>14</xdr:col>
      <xdr:colOff>247650</xdr:colOff>
      <xdr:row>32</xdr:row>
      <xdr:rowOff>0</xdr:rowOff>
    </xdr:to>
    <xdr:graphicFrame macro="">
      <xdr:nvGraphicFramePr>
        <xdr:cNvPr id="481" name="Gráfico 1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80"/>
        </a:graphicData>
      </a:graphic>
    </xdr:graphicFrame>
    <xdr:clientData/>
  </xdr:twoCellAnchor>
  <xdr:twoCellAnchor>
    <xdr:from>
      <xdr:col>6</xdr:col>
      <xdr:colOff>85725</xdr:colOff>
      <xdr:row>32</xdr:row>
      <xdr:rowOff>0</xdr:rowOff>
    </xdr:from>
    <xdr:to>
      <xdr:col>14</xdr:col>
      <xdr:colOff>247650</xdr:colOff>
      <xdr:row>32</xdr:row>
      <xdr:rowOff>0</xdr:rowOff>
    </xdr:to>
    <xdr:graphicFrame macro="">
      <xdr:nvGraphicFramePr>
        <xdr:cNvPr id="482" name="Gráfico 1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81"/>
        </a:graphicData>
      </a:graphic>
    </xdr:graphicFrame>
    <xdr:clientData/>
  </xdr:twoCellAnchor>
  <xdr:twoCellAnchor>
    <xdr:from>
      <xdr:col>6</xdr:col>
      <xdr:colOff>76200</xdr:colOff>
      <xdr:row>32</xdr:row>
      <xdr:rowOff>0</xdr:rowOff>
    </xdr:from>
    <xdr:to>
      <xdr:col>14</xdr:col>
      <xdr:colOff>247650</xdr:colOff>
      <xdr:row>32</xdr:row>
      <xdr:rowOff>0</xdr:rowOff>
    </xdr:to>
    <xdr:graphicFrame macro="">
      <xdr:nvGraphicFramePr>
        <xdr:cNvPr id="483" name="Gráfico 1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82"/>
        </a:graphicData>
      </a:graphic>
    </xdr:graphicFrame>
    <xdr:clientData/>
  </xdr:twoCellAnchor>
  <xdr:twoCellAnchor>
    <xdr:from>
      <xdr:col>6</xdr:col>
      <xdr:colOff>85725</xdr:colOff>
      <xdr:row>32</xdr:row>
      <xdr:rowOff>0</xdr:rowOff>
    </xdr:from>
    <xdr:to>
      <xdr:col>14</xdr:col>
      <xdr:colOff>247650</xdr:colOff>
      <xdr:row>32</xdr:row>
      <xdr:rowOff>0</xdr:rowOff>
    </xdr:to>
    <xdr:graphicFrame macro="">
      <xdr:nvGraphicFramePr>
        <xdr:cNvPr id="484" name="Gráfico 12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83"/>
        </a:graphicData>
      </a:graphic>
    </xdr:graphicFrame>
    <xdr:clientData/>
  </xdr:twoCellAnchor>
  <xdr:twoCellAnchor>
    <xdr:from>
      <xdr:col>6</xdr:col>
      <xdr:colOff>76200</xdr:colOff>
      <xdr:row>32</xdr:row>
      <xdr:rowOff>0</xdr:rowOff>
    </xdr:from>
    <xdr:to>
      <xdr:col>14</xdr:col>
      <xdr:colOff>247650</xdr:colOff>
      <xdr:row>32</xdr:row>
      <xdr:rowOff>0</xdr:rowOff>
    </xdr:to>
    <xdr:graphicFrame macro="">
      <xdr:nvGraphicFramePr>
        <xdr:cNvPr id="485" name="Gráfico 14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84"/>
        </a:graphicData>
      </a:graphic>
    </xdr:graphicFrame>
    <xdr:clientData/>
  </xdr:twoCellAnchor>
  <xdr:twoCellAnchor>
    <xdr:from>
      <xdr:col>6</xdr:col>
      <xdr:colOff>85725</xdr:colOff>
      <xdr:row>32</xdr:row>
      <xdr:rowOff>0</xdr:rowOff>
    </xdr:from>
    <xdr:to>
      <xdr:col>14</xdr:col>
      <xdr:colOff>247650</xdr:colOff>
      <xdr:row>32</xdr:row>
      <xdr:rowOff>0</xdr:rowOff>
    </xdr:to>
    <xdr:graphicFrame macro="">
      <xdr:nvGraphicFramePr>
        <xdr:cNvPr id="486" name="Gráfico 14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85"/>
        </a:graphicData>
      </a:graphic>
    </xdr:graphicFrame>
    <xdr:clientData/>
  </xdr:twoCellAnchor>
  <xdr:twoCellAnchor>
    <xdr:from>
      <xdr:col>6</xdr:col>
      <xdr:colOff>76200</xdr:colOff>
      <xdr:row>32</xdr:row>
      <xdr:rowOff>0</xdr:rowOff>
    </xdr:from>
    <xdr:to>
      <xdr:col>14</xdr:col>
      <xdr:colOff>247650</xdr:colOff>
      <xdr:row>32</xdr:row>
      <xdr:rowOff>0</xdr:rowOff>
    </xdr:to>
    <xdr:graphicFrame macro="">
      <xdr:nvGraphicFramePr>
        <xdr:cNvPr id="487" name="Gráfico 48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86"/>
        </a:graphicData>
      </a:graphic>
    </xdr:graphicFrame>
    <xdr:clientData/>
  </xdr:twoCellAnchor>
  <xdr:twoCellAnchor>
    <xdr:from>
      <xdr:col>6</xdr:col>
      <xdr:colOff>85725</xdr:colOff>
      <xdr:row>32</xdr:row>
      <xdr:rowOff>0</xdr:rowOff>
    </xdr:from>
    <xdr:to>
      <xdr:col>14</xdr:col>
      <xdr:colOff>247650</xdr:colOff>
      <xdr:row>32</xdr:row>
      <xdr:rowOff>0</xdr:rowOff>
    </xdr:to>
    <xdr:graphicFrame macro="">
      <xdr:nvGraphicFramePr>
        <xdr:cNvPr id="488" name="Gráfico 48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87"/>
        </a:graphicData>
      </a:graphic>
    </xdr:graphicFrame>
    <xdr:clientData/>
  </xdr:twoCellAnchor>
  <xdr:twoCellAnchor>
    <xdr:from>
      <xdr:col>6</xdr:col>
      <xdr:colOff>76200</xdr:colOff>
      <xdr:row>32</xdr:row>
      <xdr:rowOff>0</xdr:rowOff>
    </xdr:from>
    <xdr:to>
      <xdr:col>14</xdr:col>
      <xdr:colOff>247650</xdr:colOff>
      <xdr:row>32</xdr:row>
      <xdr:rowOff>0</xdr:rowOff>
    </xdr:to>
    <xdr:graphicFrame macro="">
      <xdr:nvGraphicFramePr>
        <xdr:cNvPr id="489" name="Gráfico 16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88"/>
        </a:graphicData>
      </a:graphic>
    </xdr:graphicFrame>
    <xdr:clientData/>
  </xdr:twoCellAnchor>
  <xdr:twoCellAnchor>
    <xdr:from>
      <xdr:col>6</xdr:col>
      <xdr:colOff>85725</xdr:colOff>
      <xdr:row>32</xdr:row>
      <xdr:rowOff>0</xdr:rowOff>
    </xdr:from>
    <xdr:to>
      <xdr:col>14</xdr:col>
      <xdr:colOff>247650</xdr:colOff>
      <xdr:row>32</xdr:row>
      <xdr:rowOff>0</xdr:rowOff>
    </xdr:to>
    <xdr:graphicFrame macro="">
      <xdr:nvGraphicFramePr>
        <xdr:cNvPr id="490" name="Gráfico 17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89"/>
        </a:graphicData>
      </a:graphic>
    </xdr:graphicFrame>
    <xdr:clientData/>
  </xdr:twoCellAnchor>
  <xdr:twoCellAnchor>
    <xdr:from>
      <xdr:col>6</xdr:col>
      <xdr:colOff>76200</xdr:colOff>
      <xdr:row>32</xdr:row>
      <xdr:rowOff>0</xdr:rowOff>
    </xdr:from>
    <xdr:to>
      <xdr:col>14</xdr:col>
      <xdr:colOff>247650</xdr:colOff>
      <xdr:row>32</xdr:row>
      <xdr:rowOff>0</xdr:rowOff>
    </xdr:to>
    <xdr:graphicFrame macro="">
      <xdr:nvGraphicFramePr>
        <xdr:cNvPr id="491" name="Gráfico 18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90"/>
        </a:graphicData>
      </a:graphic>
    </xdr:graphicFrame>
    <xdr:clientData/>
  </xdr:twoCellAnchor>
  <xdr:twoCellAnchor>
    <xdr:from>
      <xdr:col>6</xdr:col>
      <xdr:colOff>85725</xdr:colOff>
      <xdr:row>32</xdr:row>
      <xdr:rowOff>0</xdr:rowOff>
    </xdr:from>
    <xdr:to>
      <xdr:col>14</xdr:col>
      <xdr:colOff>247650</xdr:colOff>
      <xdr:row>32</xdr:row>
      <xdr:rowOff>0</xdr:rowOff>
    </xdr:to>
    <xdr:graphicFrame macro="">
      <xdr:nvGraphicFramePr>
        <xdr:cNvPr id="492" name="Gráfico 18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91"/>
        </a:graphicData>
      </a:graphic>
    </xdr:graphicFrame>
    <xdr:clientData/>
  </xdr:twoCellAnchor>
  <xdr:twoCellAnchor>
    <xdr:from>
      <xdr:col>6</xdr:col>
      <xdr:colOff>76200</xdr:colOff>
      <xdr:row>32</xdr:row>
      <xdr:rowOff>0</xdr:rowOff>
    </xdr:from>
    <xdr:to>
      <xdr:col>14</xdr:col>
      <xdr:colOff>247650</xdr:colOff>
      <xdr:row>32</xdr:row>
      <xdr:rowOff>0</xdr:rowOff>
    </xdr:to>
    <xdr:graphicFrame macro="">
      <xdr:nvGraphicFramePr>
        <xdr:cNvPr id="493" name="Gráfico 3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92"/>
        </a:graphicData>
      </a:graphic>
    </xdr:graphicFrame>
    <xdr:clientData/>
  </xdr:twoCellAnchor>
  <xdr:twoCellAnchor>
    <xdr:from>
      <xdr:col>6</xdr:col>
      <xdr:colOff>85725</xdr:colOff>
      <xdr:row>32</xdr:row>
      <xdr:rowOff>0</xdr:rowOff>
    </xdr:from>
    <xdr:to>
      <xdr:col>14</xdr:col>
      <xdr:colOff>247650</xdr:colOff>
      <xdr:row>32</xdr:row>
      <xdr:rowOff>0</xdr:rowOff>
    </xdr:to>
    <xdr:graphicFrame macro="">
      <xdr:nvGraphicFramePr>
        <xdr:cNvPr id="494" name="Gráfico 3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93"/>
        </a:graphicData>
      </a:graphic>
    </xdr:graphicFrame>
    <xdr:clientData/>
  </xdr:twoCellAnchor>
  <xdr:twoCellAnchor>
    <xdr:from>
      <xdr:col>6</xdr:col>
      <xdr:colOff>76200</xdr:colOff>
      <xdr:row>32</xdr:row>
      <xdr:rowOff>0</xdr:rowOff>
    </xdr:from>
    <xdr:to>
      <xdr:col>14</xdr:col>
      <xdr:colOff>247650</xdr:colOff>
      <xdr:row>32</xdr:row>
      <xdr:rowOff>0</xdr:rowOff>
    </xdr:to>
    <xdr:graphicFrame macro="">
      <xdr:nvGraphicFramePr>
        <xdr:cNvPr id="495" name="Gráfico 3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94"/>
        </a:graphicData>
      </a:graphic>
    </xdr:graphicFrame>
    <xdr:clientData/>
  </xdr:twoCellAnchor>
  <xdr:twoCellAnchor>
    <xdr:from>
      <xdr:col>6</xdr:col>
      <xdr:colOff>85725</xdr:colOff>
      <xdr:row>32</xdr:row>
      <xdr:rowOff>0</xdr:rowOff>
    </xdr:from>
    <xdr:to>
      <xdr:col>14</xdr:col>
      <xdr:colOff>247650</xdr:colOff>
      <xdr:row>32</xdr:row>
      <xdr:rowOff>0</xdr:rowOff>
    </xdr:to>
    <xdr:graphicFrame macro="">
      <xdr:nvGraphicFramePr>
        <xdr:cNvPr id="496" name="Gráfico 3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95"/>
        </a:graphicData>
      </a:graphic>
    </xdr:graphicFrame>
    <xdr:clientData/>
  </xdr:twoCellAnchor>
  <xdr:twoCellAnchor>
    <xdr:from>
      <xdr:col>6</xdr:col>
      <xdr:colOff>76200</xdr:colOff>
      <xdr:row>32</xdr:row>
      <xdr:rowOff>0</xdr:rowOff>
    </xdr:from>
    <xdr:to>
      <xdr:col>14</xdr:col>
      <xdr:colOff>247650</xdr:colOff>
      <xdr:row>32</xdr:row>
      <xdr:rowOff>0</xdr:rowOff>
    </xdr:to>
    <xdr:graphicFrame macro="">
      <xdr:nvGraphicFramePr>
        <xdr:cNvPr id="497" name="Gráfico 3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96"/>
        </a:graphicData>
      </a:graphic>
    </xdr:graphicFrame>
    <xdr:clientData/>
  </xdr:twoCellAnchor>
  <xdr:twoCellAnchor>
    <xdr:from>
      <xdr:col>6</xdr:col>
      <xdr:colOff>85725</xdr:colOff>
      <xdr:row>32</xdr:row>
      <xdr:rowOff>0</xdr:rowOff>
    </xdr:from>
    <xdr:to>
      <xdr:col>14</xdr:col>
      <xdr:colOff>247650</xdr:colOff>
      <xdr:row>32</xdr:row>
      <xdr:rowOff>0</xdr:rowOff>
    </xdr:to>
    <xdr:graphicFrame macro="">
      <xdr:nvGraphicFramePr>
        <xdr:cNvPr id="498" name="Gráfico 3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97"/>
        </a:graphicData>
      </a:graphic>
    </xdr:graphicFrame>
    <xdr:clientData/>
  </xdr:twoCellAnchor>
  <xdr:twoCellAnchor>
    <xdr:from>
      <xdr:col>6</xdr:col>
      <xdr:colOff>76200</xdr:colOff>
      <xdr:row>32</xdr:row>
      <xdr:rowOff>0</xdr:rowOff>
    </xdr:from>
    <xdr:to>
      <xdr:col>14</xdr:col>
      <xdr:colOff>247650</xdr:colOff>
      <xdr:row>32</xdr:row>
      <xdr:rowOff>0</xdr:rowOff>
    </xdr:to>
    <xdr:graphicFrame macro="">
      <xdr:nvGraphicFramePr>
        <xdr:cNvPr id="499" name="Gráfico 1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98"/>
        </a:graphicData>
      </a:graphic>
    </xdr:graphicFrame>
    <xdr:clientData/>
  </xdr:twoCellAnchor>
  <xdr:twoCellAnchor>
    <xdr:from>
      <xdr:col>6</xdr:col>
      <xdr:colOff>85725</xdr:colOff>
      <xdr:row>32</xdr:row>
      <xdr:rowOff>0</xdr:rowOff>
    </xdr:from>
    <xdr:to>
      <xdr:col>14</xdr:col>
      <xdr:colOff>247650</xdr:colOff>
      <xdr:row>32</xdr:row>
      <xdr:rowOff>0</xdr:rowOff>
    </xdr:to>
    <xdr:graphicFrame macro="">
      <xdr:nvGraphicFramePr>
        <xdr:cNvPr id="500" name="Gráfico 1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99"/>
        </a:graphicData>
      </a:graphic>
    </xdr:graphicFrame>
    <xdr:clientData/>
  </xdr:twoCellAnchor>
  <xdr:twoCellAnchor>
    <xdr:from>
      <xdr:col>6</xdr:col>
      <xdr:colOff>76200</xdr:colOff>
      <xdr:row>32</xdr:row>
      <xdr:rowOff>0</xdr:rowOff>
    </xdr:from>
    <xdr:to>
      <xdr:col>14</xdr:col>
      <xdr:colOff>247650</xdr:colOff>
      <xdr:row>32</xdr:row>
      <xdr:rowOff>0</xdr:rowOff>
    </xdr:to>
    <xdr:graphicFrame macro="">
      <xdr:nvGraphicFramePr>
        <xdr:cNvPr id="501" name="Gráfico 1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00"/>
        </a:graphicData>
      </a:graphic>
    </xdr:graphicFrame>
    <xdr:clientData/>
  </xdr:twoCellAnchor>
  <xdr:twoCellAnchor>
    <xdr:from>
      <xdr:col>6</xdr:col>
      <xdr:colOff>85725</xdr:colOff>
      <xdr:row>32</xdr:row>
      <xdr:rowOff>0</xdr:rowOff>
    </xdr:from>
    <xdr:to>
      <xdr:col>14</xdr:col>
      <xdr:colOff>247650</xdr:colOff>
      <xdr:row>32</xdr:row>
      <xdr:rowOff>0</xdr:rowOff>
    </xdr:to>
    <xdr:graphicFrame macro="">
      <xdr:nvGraphicFramePr>
        <xdr:cNvPr id="502" name="Gráfico 12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01"/>
        </a:graphicData>
      </a:graphic>
    </xdr:graphicFrame>
    <xdr:clientData/>
  </xdr:twoCellAnchor>
  <xdr:twoCellAnchor>
    <xdr:from>
      <xdr:col>6</xdr:col>
      <xdr:colOff>76200</xdr:colOff>
      <xdr:row>32</xdr:row>
      <xdr:rowOff>0</xdr:rowOff>
    </xdr:from>
    <xdr:to>
      <xdr:col>14</xdr:col>
      <xdr:colOff>247650</xdr:colOff>
      <xdr:row>32</xdr:row>
      <xdr:rowOff>0</xdr:rowOff>
    </xdr:to>
    <xdr:graphicFrame macro="">
      <xdr:nvGraphicFramePr>
        <xdr:cNvPr id="503" name="Gráfico 14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02"/>
        </a:graphicData>
      </a:graphic>
    </xdr:graphicFrame>
    <xdr:clientData/>
  </xdr:twoCellAnchor>
  <xdr:twoCellAnchor>
    <xdr:from>
      <xdr:col>6</xdr:col>
      <xdr:colOff>85725</xdr:colOff>
      <xdr:row>32</xdr:row>
      <xdr:rowOff>0</xdr:rowOff>
    </xdr:from>
    <xdr:to>
      <xdr:col>14</xdr:col>
      <xdr:colOff>247650</xdr:colOff>
      <xdr:row>32</xdr:row>
      <xdr:rowOff>0</xdr:rowOff>
    </xdr:to>
    <xdr:graphicFrame macro="">
      <xdr:nvGraphicFramePr>
        <xdr:cNvPr id="504" name="Gráfico 14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03"/>
        </a:graphicData>
      </a:graphic>
    </xdr:graphicFrame>
    <xdr:clientData/>
  </xdr:twoCellAnchor>
  <xdr:twoCellAnchor>
    <xdr:from>
      <xdr:col>6</xdr:col>
      <xdr:colOff>76200</xdr:colOff>
      <xdr:row>32</xdr:row>
      <xdr:rowOff>0</xdr:rowOff>
    </xdr:from>
    <xdr:to>
      <xdr:col>14</xdr:col>
      <xdr:colOff>247650</xdr:colOff>
      <xdr:row>32</xdr:row>
      <xdr:rowOff>0</xdr:rowOff>
    </xdr:to>
    <xdr:graphicFrame macro="">
      <xdr:nvGraphicFramePr>
        <xdr:cNvPr id="505" name="Gráfico 15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04"/>
        </a:graphicData>
      </a:graphic>
    </xdr:graphicFrame>
    <xdr:clientData/>
  </xdr:twoCellAnchor>
  <xdr:twoCellAnchor>
    <xdr:from>
      <xdr:col>6</xdr:col>
      <xdr:colOff>85725</xdr:colOff>
      <xdr:row>32</xdr:row>
      <xdr:rowOff>0</xdr:rowOff>
    </xdr:from>
    <xdr:to>
      <xdr:col>14</xdr:col>
      <xdr:colOff>247650</xdr:colOff>
      <xdr:row>32</xdr:row>
      <xdr:rowOff>0</xdr:rowOff>
    </xdr:to>
    <xdr:graphicFrame macro="">
      <xdr:nvGraphicFramePr>
        <xdr:cNvPr id="506" name="Gráfico 15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05"/>
        </a:graphicData>
      </a:graphic>
    </xdr:graphicFrame>
    <xdr:clientData/>
  </xdr:twoCellAnchor>
  <xdr:twoCellAnchor>
    <xdr:from>
      <xdr:col>6</xdr:col>
      <xdr:colOff>76200</xdr:colOff>
      <xdr:row>32</xdr:row>
      <xdr:rowOff>0</xdr:rowOff>
    </xdr:from>
    <xdr:to>
      <xdr:col>14</xdr:col>
      <xdr:colOff>247650</xdr:colOff>
      <xdr:row>32</xdr:row>
      <xdr:rowOff>0</xdr:rowOff>
    </xdr:to>
    <xdr:graphicFrame macro="">
      <xdr:nvGraphicFramePr>
        <xdr:cNvPr id="507" name="Gráfico 16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06"/>
        </a:graphicData>
      </a:graphic>
    </xdr:graphicFrame>
    <xdr:clientData/>
  </xdr:twoCellAnchor>
  <xdr:twoCellAnchor>
    <xdr:from>
      <xdr:col>6</xdr:col>
      <xdr:colOff>85725</xdr:colOff>
      <xdr:row>32</xdr:row>
      <xdr:rowOff>0</xdr:rowOff>
    </xdr:from>
    <xdr:to>
      <xdr:col>14</xdr:col>
      <xdr:colOff>247650</xdr:colOff>
      <xdr:row>32</xdr:row>
      <xdr:rowOff>0</xdr:rowOff>
    </xdr:to>
    <xdr:graphicFrame macro="">
      <xdr:nvGraphicFramePr>
        <xdr:cNvPr id="508" name="Gráfico 17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07"/>
        </a:graphicData>
      </a:graphic>
    </xdr:graphicFrame>
    <xdr:clientData/>
  </xdr:twoCellAnchor>
  <xdr:twoCellAnchor>
    <xdr:from>
      <xdr:col>6</xdr:col>
      <xdr:colOff>76200</xdr:colOff>
      <xdr:row>32</xdr:row>
      <xdr:rowOff>0</xdr:rowOff>
    </xdr:from>
    <xdr:to>
      <xdr:col>14</xdr:col>
      <xdr:colOff>247650</xdr:colOff>
      <xdr:row>32</xdr:row>
      <xdr:rowOff>0</xdr:rowOff>
    </xdr:to>
    <xdr:graphicFrame macro="">
      <xdr:nvGraphicFramePr>
        <xdr:cNvPr id="509" name="Gráfico 18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08"/>
        </a:graphicData>
      </a:graphic>
    </xdr:graphicFrame>
    <xdr:clientData/>
  </xdr:twoCellAnchor>
  <xdr:twoCellAnchor>
    <xdr:from>
      <xdr:col>6</xdr:col>
      <xdr:colOff>85725</xdr:colOff>
      <xdr:row>32</xdr:row>
      <xdr:rowOff>0</xdr:rowOff>
    </xdr:from>
    <xdr:to>
      <xdr:col>14</xdr:col>
      <xdr:colOff>247650</xdr:colOff>
      <xdr:row>32</xdr:row>
      <xdr:rowOff>0</xdr:rowOff>
    </xdr:to>
    <xdr:graphicFrame macro="">
      <xdr:nvGraphicFramePr>
        <xdr:cNvPr id="510" name="Gráfico 18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09"/>
        </a:graphicData>
      </a:graphic>
    </xdr:graphicFrame>
    <xdr:clientData/>
  </xdr:twoCellAnchor>
  <xdr:twoCellAnchor>
    <xdr:from>
      <xdr:col>6</xdr:col>
      <xdr:colOff>76200</xdr:colOff>
      <xdr:row>33</xdr:row>
      <xdr:rowOff>0</xdr:rowOff>
    </xdr:from>
    <xdr:to>
      <xdr:col>14</xdr:col>
      <xdr:colOff>247650</xdr:colOff>
      <xdr:row>33</xdr:row>
      <xdr:rowOff>0</xdr:rowOff>
    </xdr:to>
    <xdr:graphicFrame macro="">
      <xdr:nvGraphicFramePr>
        <xdr:cNvPr id="511" name="Gráfico 3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10"/>
        </a:graphicData>
      </a:graphic>
    </xdr:graphicFrame>
    <xdr:clientData/>
  </xdr:twoCellAnchor>
  <xdr:twoCellAnchor>
    <xdr:from>
      <xdr:col>6</xdr:col>
      <xdr:colOff>85725</xdr:colOff>
      <xdr:row>33</xdr:row>
      <xdr:rowOff>0</xdr:rowOff>
    </xdr:from>
    <xdr:to>
      <xdr:col>14</xdr:col>
      <xdr:colOff>247650</xdr:colOff>
      <xdr:row>33</xdr:row>
      <xdr:rowOff>0</xdr:rowOff>
    </xdr:to>
    <xdr:graphicFrame macro="">
      <xdr:nvGraphicFramePr>
        <xdr:cNvPr id="512" name="Gráfico 3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11"/>
        </a:graphicData>
      </a:graphic>
    </xdr:graphicFrame>
    <xdr:clientData/>
  </xdr:twoCellAnchor>
  <xdr:twoCellAnchor>
    <xdr:from>
      <xdr:col>6</xdr:col>
      <xdr:colOff>76200</xdr:colOff>
      <xdr:row>33</xdr:row>
      <xdr:rowOff>0</xdr:rowOff>
    </xdr:from>
    <xdr:to>
      <xdr:col>14</xdr:col>
      <xdr:colOff>247650</xdr:colOff>
      <xdr:row>33</xdr:row>
      <xdr:rowOff>0</xdr:rowOff>
    </xdr:to>
    <xdr:graphicFrame macro="">
      <xdr:nvGraphicFramePr>
        <xdr:cNvPr id="513" name="Gráfico 3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12"/>
        </a:graphicData>
      </a:graphic>
    </xdr:graphicFrame>
    <xdr:clientData/>
  </xdr:twoCellAnchor>
  <xdr:twoCellAnchor>
    <xdr:from>
      <xdr:col>6</xdr:col>
      <xdr:colOff>85725</xdr:colOff>
      <xdr:row>33</xdr:row>
      <xdr:rowOff>0</xdr:rowOff>
    </xdr:from>
    <xdr:to>
      <xdr:col>14</xdr:col>
      <xdr:colOff>247650</xdr:colOff>
      <xdr:row>33</xdr:row>
      <xdr:rowOff>0</xdr:rowOff>
    </xdr:to>
    <xdr:graphicFrame macro="">
      <xdr:nvGraphicFramePr>
        <xdr:cNvPr id="514" name="Gráfico 3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13"/>
        </a:graphicData>
      </a:graphic>
    </xdr:graphicFrame>
    <xdr:clientData/>
  </xdr:twoCellAnchor>
  <xdr:twoCellAnchor>
    <xdr:from>
      <xdr:col>6</xdr:col>
      <xdr:colOff>76200</xdr:colOff>
      <xdr:row>33</xdr:row>
      <xdr:rowOff>0</xdr:rowOff>
    </xdr:from>
    <xdr:to>
      <xdr:col>14</xdr:col>
      <xdr:colOff>247650</xdr:colOff>
      <xdr:row>33</xdr:row>
      <xdr:rowOff>0</xdr:rowOff>
    </xdr:to>
    <xdr:graphicFrame macro="">
      <xdr:nvGraphicFramePr>
        <xdr:cNvPr id="515" name="Gráfico 3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14"/>
        </a:graphicData>
      </a:graphic>
    </xdr:graphicFrame>
    <xdr:clientData/>
  </xdr:twoCellAnchor>
  <xdr:twoCellAnchor>
    <xdr:from>
      <xdr:col>6</xdr:col>
      <xdr:colOff>85725</xdr:colOff>
      <xdr:row>33</xdr:row>
      <xdr:rowOff>0</xdr:rowOff>
    </xdr:from>
    <xdr:to>
      <xdr:col>14</xdr:col>
      <xdr:colOff>247650</xdr:colOff>
      <xdr:row>33</xdr:row>
      <xdr:rowOff>0</xdr:rowOff>
    </xdr:to>
    <xdr:graphicFrame macro="">
      <xdr:nvGraphicFramePr>
        <xdr:cNvPr id="516" name="Gráfico 3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15"/>
        </a:graphicData>
      </a:graphic>
    </xdr:graphicFrame>
    <xdr:clientData/>
  </xdr:twoCellAnchor>
  <xdr:twoCellAnchor>
    <xdr:from>
      <xdr:col>6</xdr:col>
      <xdr:colOff>76200</xdr:colOff>
      <xdr:row>33</xdr:row>
      <xdr:rowOff>0</xdr:rowOff>
    </xdr:from>
    <xdr:to>
      <xdr:col>14</xdr:col>
      <xdr:colOff>247650</xdr:colOff>
      <xdr:row>33</xdr:row>
      <xdr:rowOff>0</xdr:rowOff>
    </xdr:to>
    <xdr:graphicFrame macro="">
      <xdr:nvGraphicFramePr>
        <xdr:cNvPr id="517" name="Gráfico 1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16"/>
        </a:graphicData>
      </a:graphic>
    </xdr:graphicFrame>
    <xdr:clientData/>
  </xdr:twoCellAnchor>
  <xdr:twoCellAnchor>
    <xdr:from>
      <xdr:col>6</xdr:col>
      <xdr:colOff>85725</xdr:colOff>
      <xdr:row>33</xdr:row>
      <xdr:rowOff>0</xdr:rowOff>
    </xdr:from>
    <xdr:to>
      <xdr:col>14</xdr:col>
      <xdr:colOff>247650</xdr:colOff>
      <xdr:row>33</xdr:row>
      <xdr:rowOff>0</xdr:rowOff>
    </xdr:to>
    <xdr:graphicFrame macro="">
      <xdr:nvGraphicFramePr>
        <xdr:cNvPr id="518" name="Gráfico 1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17"/>
        </a:graphicData>
      </a:graphic>
    </xdr:graphicFrame>
    <xdr:clientData/>
  </xdr:twoCellAnchor>
  <xdr:twoCellAnchor>
    <xdr:from>
      <xdr:col>6</xdr:col>
      <xdr:colOff>76200</xdr:colOff>
      <xdr:row>33</xdr:row>
      <xdr:rowOff>0</xdr:rowOff>
    </xdr:from>
    <xdr:to>
      <xdr:col>14</xdr:col>
      <xdr:colOff>247650</xdr:colOff>
      <xdr:row>33</xdr:row>
      <xdr:rowOff>0</xdr:rowOff>
    </xdr:to>
    <xdr:graphicFrame macro="">
      <xdr:nvGraphicFramePr>
        <xdr:cNvPr id="519" name="Gráfico 1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18"/>
        </a:graphicData>
      </a:graphic>
    </xdr:graphicFrame>
    <xdr:clientData/>
  </xdr:twoCellAnchor>
  <xdr:twoCellAnchor>
    <xdr:from>
      <xdr:col>6</xdr:col>
      <xdr:colOff>85725</xdr:colOff>
      <xdr:row>33</xdr:row>
      <xdr:rowOff>0</xdr:rowOff>
    </xdr:from>
    <xdr:to>
      <xdr:col>14</xdr:col>
      <xdr:colOff>247650</xdr:colOff>
      <xdr:row>33</xdr:row>
      <xdr:rowOff>0</xdr:rowOff>
    </xdr:to>
    <xdr:graphicFrame macro="">
      <xdr:nvGraphicFramePr>
        <xdr:cNvPr id="520" name="Gráfico 12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19"/>
        </a:graphicData>
      </a:graphic>
    </xdr:graphicFrame>
    <xdr:clientData/>
  </xdr:twoCellAnchor>
  <xdr:twoCellAnchor>
    <xdr:from>
      <xdr:col>6</xdr:col>
      <xdr:colOff>76200</xdr:colOff>
      <xdr:row>33</xdr:row>
      <xdr:rowOff>0</xdr:rowOff>
    </xdr:from>
    <xdr:to>
      <xdr:col>14</xdr:col>
      <xdr:colOff>247650</xdr:colOff>
      <xdr:row>33</xdr:row>
      <xdr:rowOff>0</xdr:rowOff>
    </xdr:to>
    <xdr:graphicFrame macro="">
      <xdr:nvGraphicFramePr>
        <xdr:cNvPr id="521" name="Gráfico 14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20"/>
        </a:graphicData>
      </a:graphic>
    </xdr:graphicFrame>
    <xdr:clientData/>
  </xdr:twoCellAnchor>
  <xdr:twoCellAnchor>
    <xdr:from>
      <xdr:col>6</xdr:col>
      <xdr:colOff>85725</xdr:colOff>
      <xdr:row>33</xdr:row>
      <xdr:rowOff>0</xdr:rowOff>
    </xdr:from>
    <xdr:to>
      <xdr:col>14</xdr:col>
      <xdr:colOff>247650</xdr:colOff>
      <xdr:row>33</xdr:row>
      <xdr:rowOff>0</xdr:rowOff>
    </xdr:to>
    <xdr:graphicFrame macro="">
      <xdr:nvGraphicFramePr>
        <xdr:cNvPr id="522" name="Gráfico 14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21"/>
        </a:graphicData>
      </a:graphic>
    </xdr:graphicFrame>
    <xdr:clientData/>
  </xdr:twoCellAnchor>
  <xdr:twoCellAnchor>
    <xdr:from>
      <xdr:col>6</xdr:col>
      <xdr:colOff>76200</xdr:colOff>
      <xdr:row>33</xdr:row>
      <xdr:rowOff>0</xdr:rowOff>
    </xdr:from>
    <xdr:to>
      <xdr:col>14</xdr:col>
      <xdr:colOff>247650</xdr:colOff>
      <xdr:row>33</xdr:row>
      <xdr:rowOff>0</xdr:rowOff>
    </xdr:to>
    <xdr:graphicFrame macro="">
      <xdr:nvGraphicFramePr>
        <xdr:cNvPr id="523" name="Gráfico 52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22"/>
        </a:graphicData>
      </a:graphic>
    </xdr:graphicFrame>
    <xdr:clientData/>
  </xdr:twoCellAnchor>
  <xdr:twoCellAnchor>
    <xdr:from>
      <xdr:col>6</xdr:col>
      <xdr:colOff>85725</xdr:colOff>
      <xdr:row>33</xdr:row>
      <xdr:rowOff>0</xdr:rowOff>
    </xdr:from>
    <xdr:to>
      <xdr:col>14</xdr:col>
      <xdr:colOff>247650</xdr:colOff>
      <xdr:row>33</xdr:row>
      <xdr:rowOff>0</xdr:rowOff>
    </xdr:to>
    <xdr:graphicFrame macro="">
      <xdr:nvGraphicFramePr>
        <xdr:cNvPr id="524" name="Gráfico 52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23"/>
        </a:graphicData>
      </a:graphic>
    </xdr:graphicFrame>
    <xdr:clientData/>
  </xdr:twoCellAnchor>
  <xdr:twoCellAnchor>
    <xdr:from>
      <xdr:col>6</xdr:col>
      <xdr:colOff>76200</xdr:colOff>
      <xdr:row>33</xdr:row>
      <xdr:rowOff>0</xdr:rowOff>
    </xdr:from>
    <xdr:to>
      <xdr:col>14</xdr:col>
      <xdr:colOff>247650</xdr:colOff>
      <xdr:row>33</xdr:row>
      <xdr:rowOff>0</xdr:rowOff>
    </xdr:to>
    <xdr:graphicFrame macro="">
      <xdr:nvGraphicFramePr>
        <xdr:cNvPr id="525" name="Gráfico 16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24"/>
        </a:graphicData>
      </a:graphic>
    </xdr:graphicFrame>
    <xdr:clientData/>
  </xdr:twoCellAnchor>
  <xdr:twoCellAnchor>
    <xdr:from>
      <xdr:col>6</xdr:col>
      <xdr:colOff>85725</xdr:colOff>
      <xdr:row>33</xdr:row>
      <xdr:rowOff>0</xdr:rowOff>
    </xdr:from>
    <xdr:to>
      <xdr:col>14</xdr:col>
      <xdr:colOff>247650</xdr:colOff>
      <xdr:row>33</xdr:row>
      <xdr:rowOff>0</xdr:rowOff>
    </xdr:to>
    <xdr:graphicFrame macro="">
      <xdr:nvGraphicFramePr>
        <xdr:cNvPr id="526" name="Gráfico 17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25"/>
        </a:graphicData>
      </a:graphic>
    </xdr:graphicFrame>
    <xdr:clientData/>
  </xdr:twoCellAnchor>
  <xdr:twoCellAnchor>
    <xdr:from>
      <xdr:col>6</xdr:col>
      <xdr:colOff>76200</xdr:colOff>
      <xdr:row>33</xdr:row>
      <xdr:rowOff>0</xdr:rowOff>
    </xdr:from>
    <xdr:to>
      <xdr:col>14</xdr:col>
      <xdr:colOff>247650</xdr:colOff>
      <xdr:row>33</xdr:row>
      <xdr:rowOff>0</xdr:rowOff>
    </xdr:to>
    <xdr:graphicFrame macro="">
      <xdr:nvGraphicFramePr>
        <xdr:cNvPr id="527" name="Gráfico 18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26"/>
        </a:graphicData>
      </a:graphic>
    </xdr:graphicFrame>
    <xdr:clientData/>
  </xdr:twoCellAnchor>
  <xdr:twoCellAnchor>
    <xdr:from>
      <xdr:col>6</xdr:col>
      <xdr:colOff>85725</xdr:colOff>
      <xdr:row>33</xdr:row>
      <xdr:rowOff>0</xdr:rowOff>
    </xdr:from>
    <xdr:to>
      <xdr:col>14</xdr:col>
      <xdr:colOff>247650</xdr:colOff>
      <xdr:row>33</xdr:row>
      <xdr:rowOff>0</xdr:rowOff>
    </xdr:to>
    <xdr:graphicFrame macro="">
      <xdr:nvGraphicFramePr>
        <xdr:cNvPr id="528" name="Gráfico 18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27"/>
        </a:graphicData>
      </a:graphic>
    </xdr:graphicFrame>
    <xdr:clientData/>
  </xdr:twoCellAnchor>
  <xdr:twoCellAnchor>
    <xdr:from>
      <xdr:col>6</xdr:col>
      <xdr:colOff>76200</xdr:colOff>
      <xdr:row>33</xdr:row>
      <xdr:rowOff>0</xdr:rowOff>
    </xdr:from>
    <xdr:to>
      <xdr:col>14</xdr:col>
      <xdr:colOff>247650</xdr:colOff>
      <xdr:row>33</xdr:row>
      <xdr:rowOff>0</xdr:rowOff>
    </xdr:to>
    <xdr:graphicFrame macro="">
      <xdr:nvGraphicFramePr>
        <xdr:cNvPr id="529" name="Gráfico 3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28"/>
        </a:graphicData>
      </a:graphic>
    </xdr:graphicFrame>
    <xdr:clientData/>
  </xdr:twoCellAnchor>
  <xdr:twoCellAnchor>
    <xdr:from>
      <xdr:col>6</xdr:col>
      <xdr:colOff>85725</xdr:colOff>
      <xdr:row>33</xdr:row>
      <xdr:rowOff>0</xdr:rowOff>
    </xdr:from>
    <xdr:to>
      <xdr:col>14</xdr:col>
      <xdr:colOff>247650</xdr:colOff>
      <xdr:row>33</xdr:row>
      <xdr:rowOff>0</xdr:rowOff>
    </xdr:to>
    <xdr:graphicFrame macro="">
      <xdr:nvGraphicFramePr>
        <xdr:cNvPr id="530" name="Gráfico 3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29"/>
        </a:graphicData>
      </a:graphic>
    </xdr:graphicFrame>
    <xdr:clientData/>
  </xdr:twoCellAnchor>
  <xdr:twoCellAnchor>
    <xdr:from>
      <xdr:col>6</xdr:col>
      <xdr:colOff>76200</xdr:colOff>
      <xdr:row>33</xdr:row>
      <xdr:rowOff>0</xdr:rowOff>
    </xdr:from>
    <xdr:to>
      <xdr:col>14</xdr:col>
      <xdr:colOff>247650</xdr:colOff>
      <xdr:row>33</xdr:row>
      <xdr:rowOff>0</xdr:rowOff>
    </xdr:to>
    <xdr:graphicFrame macro="">
      <xdr:nvGraphicFramePr>
        <xdr:cNvPr id="531" name="Gráfico 3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30"/>
        </a:graphicData>
      </a:graphic>
    </xdr:graphicFrame>
    <xdr:clientData/>
  </xdr:twoCellAnchor>
  <xdr:twoCellAnchor>
    <xdr:from>
      <xdr:col>6</xdr:col>
      <xdr:colOff>85725</xdr:colOff>
      <xdr:row>33</xdr:row>
      <xdr:rowOff>0</xdr:rowOff>
    </xdr:from>
    <xdr:to>
      <xdr:col>14</xdr:col>
      <xdr:colOff>247650</xdr:colOff>
      <xdr:row>33</xdr:row>
      <xdr:rowOff>0</xdr:rowOff>
    </xdr:to>
    <xdr:graphicFrame macro="">
      <xdr:nvGraphicFramePr>
        <xdr:cNvPr id="532" name="Gráfico 3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31"/>
        </a:graphicData>
      </a:graphic>
    </xdr:graphicFrame>
    <xdr:clientData/>
  </xdr:twoCellAnchor>
  <xdr:twoCellAnchor>
    <xdr:from>
      <xdr:col>6</xdr:col>
      <xdr:colOff>76200</xdr:colOff>
      <xdr:row>33</xdr:row>
      <xdr:rowOff>0</xdr:rowOff>
    </xdr:from>
    <xdr:to>
      <xdr:col>14</xdr:col>
      <xdr:colOff>247650</xdr:colOff>
      <xdr:row>33</xdr:row>
      <xdr:rowOff>0</xdr:rowOff>
    </xdr:to>
    <xdr:graphicFrame macro="">
      <xdr:nvGraphicFramePr>
        <xdr:cNvPr id="533" name="Gráfico 3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32"/>
        </a:graphicData>
      </a:graphic>
    </xdr:graphicFrame>
    <xdr:clientData/>
  </xdr:twoCellAnchor>
  <xdr:twoCellAnchor>
    <xdr:from>
      <xdr:col>6</xdr:col>
      <xdr:colOff>85725</xdr:colOff>
      <xdr:row>33</xdr:row>
      <xdr:rowOff>0</xdr:rowOff>
    </xdr:from>
    <xdr:to>
      <xdr:col>14</xdr:col>
      <xdr:colOff>247650</xdr:colOff>
      <xdr:row>33</xdr:row>
      <xdr:rowOff>0</xdr:rowOff>
    </xdr:to>
    <xdr:graphicFrame macro="">
      <xdr:nvGraphicFramePr>
        <xdr:cNvPr id="534" name="Gráfico 3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33"/>
        </a:graphicData>
      </a:graphic>
    </xdr:graphicFrame>
    <xdr:clientData/>
  </xdr:twoCellAnchor>
  <xdr:twoCellAnchor>
    <xdr:from>
      <xdr:col>6</xdr:col>
      <xdr:colOff>76200</xdr:colOff>
      <xdr:row>33</xdr:row>
      <xdr:rowOff>0</xdr:rowOff>
    </xdr:from>
    <xdr:to>
      <xdr:col>14</xdr:col>
      <xdr:colOff>247650</xdr:colOff>
      <xdr:row>33</xdr:row>
      <xdr:rowOff>0</xdr:rowOff>
    </xdr:to>
    <xdr:graphicFrame macro="">
      <xdr:nvGraphicFramePr>
        <xdr:cNvPr id="535" name="Gráfico 1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34"/>
        </a:graphicData>
      </a:graphic>
    </xdr:graphicFrame>
    <xdr:clientData/>
  </xdr:twoCellAnchor>
  <xdr:twoCellAnchor>
    <xdr:from>
      <xdr:col>6</xdr:col>
      <xdr:colOff>85725</xdr:colOff>
      <xdr:row>33</xdr:row>
      <xdr:rowOff>0</xdr:rowOff>
    </xdr:from>
    <xdr:to>
      <xdr:col>14</xdr:col>
      <xdr:colOff>247650</xdr:colOff>
      <xdr:row>33</xdr:row>
      <xdr:rowOff>0</xdr:rowOff>
    </xdr:to>
    <xdr:graphicFrame macro="">
      <xdr:nvGraphicFramePr>
        <xdr:cNvPr id="536" name="Gráfico 1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35"/>
        </a:graphicData>
      </a:graphic>
    </xdr:graphicFrame>
    <xdr:clientData/>
  </xdr:twoCellAnchor>
  <xdr:twoCellAnchor>
    <xdr:from>
      <xdr:col>6</xdr:col>
      <xdr:colOff>76200</xdr:colOff>
      <xdr:row>33</xdr:row>
      <xdr:rowOff>0</xdr:rowOff>
    </xdr:from>
    <xdr:to>
      <xdr:col>14</xdr:col>
      <xdr:colOff>247650</xdr:colOff>
      <xdr:row>33</xdr:row>
      <xdr:rowOff>0</xdr:rowOff>
    </xdr:to>
    <xdr:graphicFrame macro="">
      <xdr:nvGraphicFramePr>
        <xdr:cNvPr id="537" name="Gráfico 1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36"/>
        </a:graphicData>
      </a:graphic>
    </xdr:graphicFrame>
    <xdr:clientData/>
  </xdr:twoCellAnchor>
  <xdr:twoCellAnchor>
    <xdr:from>
      <xdr:col>6</xdr:col>
      <xdr:colOff>85725</xdr:colOff>
      <xdr:row>33</xdr:row>
      <xdr:rowOff>0</xdr:rowOff>
    </xdr:from>
    <xdr:to>
      <xdr:col>14</xdr:col>
      <xdr:colOff>247650</xdr:colOff>
      <xdr:row>33</xdr:row>
      <xdr:rowOff>0</xdr:rowOff>
    </xdr:to>
    <xdr:graphicFrame macro="">
      <xdr:nvGraphicFramePr>
        <xdr:cNvPr id="538" name="Gráfico 12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37"/>
        </a:graphicData>
      </a:graphic>
    </xdr:graphicFrame>
    <xdr:clientData/>
  </xdr:twoCellAnchor>
  <xdr:twoCellAnchor>
    <xdr:from>
      <xdr:col>6</xdr:col>
      <xdr:colOff>76200</xdr:colOff>
      <xdr:row>33</xdr:row>
      <xdr:rowOff>0</xdr:rowOff>
    </xdr:from>
    <xdr:to>
      <xdr:col>14</xdr:col>
      <xdr:colOff>247650</xdr:colOff>
      <xdr:row>33</xdr:row>
      <xdr:rowOff>0</xdr:rowOff>
    </xdr:to>
    <xdr:graphicFrame macro="">
      <xdr:nvGraphicFramePr>
        <xdr:cNvPr id="539" name="Gráfico 14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38"/>
        </a:graphicData>
      </a:graphic>
    </xdr:graphicFrame>
    <xdr:clientData/>
  </xdr:twoCellAnchor>
  <xdr:twoCellAnchor>
    <xdr:from>
      <xdr:col>6</xdr:col>
      <xdr:colOff>85725</xdr:colOff>
      <xdr:row>33</xdr:row>
      <xdr:rowOff>0</xdr:rowOff>
    </xdr:from>
    <xdr:to>
      <xdr:col>14</xdr:col>
      <xdr:colOff>247650</xdr:colOff>
      <xdr:row>33</xdr:row>
      <xdr:rowOff>0</xdr:rowOff>
    </xdr:to>
    <xdr:graphicFrame macro="">
      <xdr:nvGraphicFramePr>
        <xdr:cNvPr id="540" name="Gráfico 14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39"/>
        </a:graphicData>
      </a:graphic>
    </xdr:graphicFrame>
    <xdr:clientData/>
  </xdr:twoCellAnchor>
  <xdr:twoCellAnchor>
    <xdr:from>
      <xdr:col>6</xdr:col>
      <xdr:colOff>76200</xdr:colOff>
      <xdr:row>33</xdr:row>
      <xdr:rowOff>0</xdr:rowOff>
    </xdr:from>
    <xdr:to>
      <xdr:col>14</xdr:col>
      <xdr:colOff>247650</xdr:colOff>
      <xdr:row>33</xdr:row>
      <xdr:rowOff>0</xdr:rowOff>
    </xdr:to>
    <xdr:graphicFrame macro="">
      <xdr:nvGraphicFramePr>
        <xdr:cNvPr id="541" name="Gráfico 54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40"/>
        </a:graphicData>
      </a:graphic>
    </xdr:graphicFrame>
    <xdr:clientData/>
  </xdr:twoCellAnchor>
  <xdr:twoCellAnchor>
    <xdr:from>
      <xdr:col>6</xdr:col>
      <xdr:colOff>85725</xdr:colOff>
      <xdr:row>33</xdr:row>
      <xdr:rowOff>0</xdr:rowOff>
    </xdr:from>
    <xdr:to>
      <xdr:col>14</xdr:col>
      <xdr:colOff>247650</xdr:colOff>
      <xdr:row>33</xdr:row>
      <xdr:rowOff>0</xdr:rowOff>
    </xdr:to>
    <xdr:graphicFrame macro="">
      <xdr:nvGraphicFramePr>
        <xdr:cNvPr id="542" name="Gráfico 54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41"/>
        </a:graphicData>
      </a:graphic>
    </xdr:graphicFrame>
    <xdr:clientData/>
  </xdr:twoCellAnchor>
  <xdr:twoCellAnchor>
    <xdr:from>
      <xdr:col>6</xdr:col>
      <xdr:colOff>76200</xdr:colOff>
      <xdr:row>33</xdr:row>
      <xdr:rowOff>0</xdr:rowOff>
    </xdr:from>
    <xdr:to>
      <xdr:col>14</xdr:col>
      <xdr:colOff>247650</xdr:colOff>
      <xdr:row>33</xdr:row>
      <xdr:rowOff>0</xdr:rowOff>
    </xdr:to>
    <xdr:graphicFrame macro="">
      <xdr:nvGraphicFramePr>
        <xdr:cNvPr id="543" name="Gráfico 16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42"/>
        </a:graphicData>
      </a:graphic>
    </xdr:graphicFrame>
    <xdr:clientData/>
  </xdr:twoCellAnchor>
  <xdr:twoCellAnchor>
    <xdr:from>
      <xdr:col>6</xdr:col>
      <xdr:colOff>85725</xdr:colOff>
      <xdr:row>33</xdr:row>
      <xdr:rowOff>0</xdr:rowOff>
    </xdr:from>
    <xdr:to>
      <xdr:col>14</xdr:col>
      <xdr:colOff>247650</xdr:colOff>
      <xdr:row>33</xdr:row>
      <xdr:rowOff>0</xdr:rowOff>
    </xdr:to>
    <xdr:graphicFrame macro="">
      <xdr:nvGraphicFramePr>
        <xdr:cNvPr id="544" name="Gráfico 17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43"/>
        </a:graphicData>
      </a:graphic>
    </xdr:graphicFrame>
    <xdr:clientData/>
  </xdr:twoCellAnchor>
  <xdr:twoCellAnchor>
    <xdr:from>
      <xdr:col>6</xdr:col>
      <xdr:colOff>76200</xdr:colOff>
      <xdr:row>33</xdr:row>
      <xdr:rowOff>0</xdr:rowOff>
    </xdr:from>
    <xdr:to>
      <xdr:col>14</xdr:col>
      <xdr:colOff>247650</xdr:colOff>
      <xdr:row>33</xdr:row>
      <xdr:rowOff>0</xdr:rowOff>
    </xdr:to>
    <xdr:graphicFrame macro="">
      <xdr:nvGraphicFramePr>
        <xdr:cNvPr id="545" name="Gráfico 18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44"/>
        </a:graphicData>
      </a:graphic>
    </xdr:graphicFrame>
    <xdr:clientData/>
  </xdr:twoCellAnchor>
  <xdr:twoCellAnchor>
    <xdr:from>
      <xdr:col>6</xdr:col>
      <xdr:colOff>85725</xdr:colOff>
      <xdr:row>33</xdr:row>
      <xdr:rowOff>0</xdr:rowOff>
    </xdr:from>
    <xdr:to>
      <xdr:col>14</xdr:col>
      <xdr:colOff>247650</xdr:colOff>
      <xdr:row>33</xdr:row>
      <xdr:rowOff>0</xdr:rowOff>
    </xdr:to>
    <xdr:graphicFrame macro="">
      <xdr:nvGraphicFramePr>
        <xdr:cNvPr id="546" name="Gráfico 18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45"/>
        </a:graphicData>
      </a:graphic>
    </xdr:graphicFrame>
    <xdr:clientData/>
  </xdr:twoCellAnchor>
  <xdr:twoCellAnchor>
    <xdr:from>
      <xdr:col>6</xdr:col>
      <xdr:colOff>76200</xdr:colOff>
      <xdr:row>33</xdr:row>
      <xdr:rowOff>0</xdr:rowOff>
    </xdr:from>
    <xdr:to>
      <xdr:col>14</xdr:col>
      <xdr:colOff>247650</xdr:colOff>
      <xdr:row>33</xdr:row>
      <xdr:rowOff>0</xdr:rowOff>
    </xdr:to>
    <xdr:graphicFrame macro="">
      <xdr:nvGraphicFramePr>
        <xdr:cNvPr id="547" name="Gráfico 3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46"/>
        </a:graphicData>
      </a:graphic>
    </xdr:graphicFrame>
    <xdr:clientData/>
  </xdr:twoCellAnchor>
  <xdr:twoCellAnchor>
    <xdr:from>
      <xdr:col>6</xdr:col>
      <xdr:colOff>85725</xdr:colOff>
      <xdr:row>33</xdr:row>
      <xdr:rowOff>0</xdr:rowOff>
    </xdr:from>
    <xdr:to>
      <xdr:col>14</xdr:col>
      <xdr:colOff>247650</xdr:colOff>
      <xdr:row>33</xdr:row>
      <xdr:rowOff>0</xdr:rowOff>
    </xdr:to>
    <xdr:graphicFrame macro="">
      <xdr:nvGraphicFramePr>
        <xdr:cNvPr id="548" name="Gráfico 3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47"/>
        </a:graphicData>
      </a:graphic>
    </xdr:graphicFrame>
    <xdr:clientData/>
  </xdr:twoCellAnchor>
  <xdr:twoCellAnchor>
    <xdr:from>
      <xdr:col>6</xdr:col>
      <xdr:colOff>76200</xdr:colOff>
      <xdr:row>33</xdr:row>
      <xdr:rowOff>0</xdr:rowOff>
    </xdr:from>
    <xdr:to>
      <xdr:col>14</xdr:col>
      <xdr:colOff>247650</xdr:colOff>
      <xdr:row>33</xdr:row>
      <xdr:rowOff>0</xdr:rowOff>
    </xdr:to>
    <xdr:graphicFrame macro="">
      <xdr:nvGraphicFramePr>
        <xdr:cNvPr id="549" name="Gráfico 3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48"/>
        </a:graphicData>
      </a:graphic>
    </xdr:graphicFrame>
    <xdr:clientData/>
  </xdr:twoCellAnchor>
  <xdr:twoCellAnchor>
    <xdr:from>
      <xdr:col>6</xdr:col>
      <xdr:colOff>85725</xdr:colOff>
      <xdr:row>33</xdr:row>
      <xdr:rowOff>0</xdr:rowOff>
    </xdr:from>
    <xdr:to>
      <xdr:col>14</xdr:col>
      <xdr:colOff>247650</xdr:colOff>
      <xdr:row>33</xdr:row>
      <xdr:rowOff>0</xdr:rowOff>
    </xdr:to>
    <xdr:graphicFrame macro="">
      <xdr:nvGraphicFramePr>
        <xdr:cNvPr id="550" name="Gráfico 3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49"/>
        </a:graphicData>
      </a:graphic>
    </xdr:graphicFrame>
    <xdr:clientData/>
  </xdr:twoCellAnchor>
  <xdr:twoCellAnchor>
    <xdr:from>
      <xdr:col>6</xdr:col>
      <xdr:colOff>76200</xdr:colOff>
      <xdr:row>33</xdr:row>
      <xdr:rowOff>0</xdr:rowOff>
    </xdr:from>
    <xdr:to>
      <xdr:col>14</xdr:col>
      <xdr:colOff>247650</xdr:colOff>
      <xdr:row>33</xdr:row>
      <xdr:rowOff>0</xdr:rowOff>
    </xdr:to>
    <xdr:graphicFrame macro="">
      <xdr:nvGraphicFramePr>
        <xdr:cNvPr id="551" name="Gráfico 3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50"/>
        </a:graphicData>
      </a:graphic>
    </xdr:graphicFrame>
    <xdr:clientData/>
  </xdr:twoCellAnchor>
  <xdr:twoCellAnchor>
    <xdr:from>
      <xdr:col>6</xdr:col>
      <xdr:colOff>85725</xdr:colOff>
      <xdr:row>33</xdr:row>
      <xdr:rowOff>0</xdr:rowOff>
    </xdr:from>
    <xdr:to>
      <xdr:col>14</xdr:col>
      <xdr:colOff>247650</xdr:colOff>
      <xdr:row>33</xdr:row>
      <xdr:rowOff>0</xdr:rowOff>
    </xdr:to>
    <xdr:graphicFrame macro="">
      <xdr:nvGraphicFramePr>
        <xdr:cNvPr id="552" name="Gráfico 3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51"/>
        </a:graphicData>
      </a:graphic>
    </xdr:graphicFrame>
    <xdr:clientData/>
  </xdr:twoCellAnchor>
  <xdr:twoCellAnchor>
    <xdr:from>
      <xdr:col>6</xdr:col>
      <xdr:colOff>76200</xdr:colOff>
      <xdr:row>33</xdr:row>
      <xdr:rowOff>0</xdr:rowOff>
    </xdr:from>
    <xdr:to>
      <xdr:col>14</xdr:col>
      <xdr:colOff>247650</xdr:colOff>
      <xdr:row>33</xdr:row>
      <xdr:rowOff>0</xdr:rowOff>
    </xdr:to>
    <xdr:graphicFrame macro="">
      <xdr:nvGraphicFramePr>
        <xdr:cNvPr id="553" name="Gráfico 1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52"/>
        </a:graphicData>
      </a:graphic>
    </xdr:graphicFrame>
    <xdr:clientData/>
  </xdr:twoCellAnchor>
  <xdr:twoCellAnchor>
    <xdr:from>
      <xdr:col>6</xdr:col>
      <xdr:colOff>85725</xdr:colOff>
      <xdr:row>33</xdr:row>
      <xdr:rowOff>0</xdr:rowOff>
    </xdr:from>
    <xdr:to>
      <xdr:col>14</xdr:col>
      <xdr:colOff>247650</xdr:colOff>
      <xdr:row>33</xdr:row>
      <xdr:rowOff>0</xdr:rowOff>
    </xdr:to>
    <xdr:graphicFrame macro="">
      <xdr:nvGraphicFramePr>
        <xdr:cNvPr id="554" name="Gráfico 1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53"/>
        </a:graphicData>
      </a:graphic>
    </xdr:graphicFrame>
    <xdr:clientData/>
  </xdr:twoCellAnchor>
  <xdr:twoCellAnchor>
    <xdr:from>
      <xdr:col>6</xdr:col>
      <xdr:colOff>76200</xdr:colOff>
      <xdr:row>33</xdr:row>
      <xdr:rowOff>0</xdr:rowOff>
    </xdr:from>
    <xdr:to>
      <xdr:col>14</xdr:col>
      <xdr:colOff>247650</xdr:colOff>
      <xdr:row>33</xdr:row>
      <xdr:rowOff>0</xdr:rowOff>
    </xdr:to>
    <xdr:graphicFrame macro="">
      <xdr:nvGraphicFramePr>
        <xdr:cNvPr id="555" name="Gráfico 1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54"/>
        </a:graphicData>
      </a:graphic>
    </xdr:graphicFrame>
    <xdr:clientData/>
  </xdr:twoCellAnchor>
  <xdr:twoCellAnchor>
    <xdr:from>
      <xdr:col>6</xdr:col>
      <xdr:colOff>85725</xdr:colOff>
      <xdr:row>33</xdr:row>
      <xdr:rowOff>0</xdr:rowOff>
    </xdr:from>
    <xdr:to>
      <xdr:col>14</xdr:col>
      <xdr:colOff>247650</xdr:colOff>
      <xdr:row>33</xdr:row>
      <xdr:rowOff>0</xdr:rowOff>
    </xdr:to>
    <xdr:graphicFrame macro="">
      <xdr:nvGraphicFramePr>
        <xdr:cNvPr id="556" name="Gráfico 12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55"/>
        </a:graphicData>
      </a:graphic>
    </xdr:graphicFrame>
    <xdr:clientData/>
  </xdr:twoCellAnchor>
  <xdr:twoCellAnchor>
    <xdr:from>
      <xdr:col>6</xdr:col>
      <xdr:colOff>76200</xdr:colOff>
      <xdr:row>33</xdr:row>
      <xdr:rowOff>0</xdr:rowOff>
    </xdr:from>
    <xdr:to>
      <xdr:col>14</xdr:col>
      <xdr:colOff>247650</xdr:colOff>
      <xdr:row>33</xdr:row>
      <xdr:rowOff>0</xdr:rowOff>
    </xdr:to>
    <xdr:graphicFrame macro="">
      <xdr:nvGraphicFramePr>
        <xdr:cNvPr id="557" name="Gráfico 14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56"/>
        </a:graphicData>
      </a:graphic>
    </xdr:graphicFrame>
    <xdr:clientData/>
  </xdr:twoCellAnchor>
  <xdr:twoCellAnchor>
    <xdr:from>
      <xdr:col>6</xdr:col>
      <xdr:colOff>85725</xdr:colOff>
      <xdr:row>33</xdr:row>
      <xdr:rowOff>0</xdr:rowOff>
    </xdr:from>
    <xdr:to>
      <xdr:col>14</xdr:col>
      <xdr:colOff>247650</xdr:colOff>
      <xdr:row>33</xdr:row>
      <xdr:rowOff>0</xdr:rowOff>
    </xdr:to>
    <xdr:graphicFrame macro="">
      <xdr:nvGraphicFramePr>
        <xdr:cNvPr id="558" name="Gráfico 14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57"/>
        </a:graphicData>
      </a:graphic>
    </xdr:graphicFrame>
    <xdr:clientData/>
  </xdr:twoCellAnchor>
  <xdr:twoCellAnchor>
    <xdr:from>
      <xdr:col>6</xdr:col>
      <xdr:colOff>76200</xdr:colOff>
      <xdr:row>33</xdr:row>
      <xdr:rowOff>0</xdr:rowOff>
    </xdr:from>
    <xdr:to>
      <xdr:col>14</xdr:col>
      <xdr:colOff>247650</xdr:colOff>
      <xdr:row>33</xdr:row>
      <xdr:rowOff>0</xdr:rowOff>
    </xdr:to>
    <xdr:graphicFrame macro="">
      <xdr:nvGraphicFramePr>
        <xdr:cNvPr id="559" name="Gráfico 55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58"/>
        </a:graphicData>
      </a:graphic>
    </xdr:graphicFrame>
    <xdr:clientData/>
  </xdr:twoCellAnchor>
  <xdr:twoCellAnchor>
    <xdr:from>
      <xdr:col>6</xdr:col>
      <xdr:colOff>85725</xdr:colOff>
      <xdr:row>33</xdr:row>
      <xdr:rowOff>0</xdr:rowOff>
    </xdr:from>
    <xdr:to>
      <xdr:col>14</xdr:col>
      <xdr:colOff>247650</xdr:colOff>
      <xdr:row>33</xdr:row>
      <xdr:rowOff>0</xdr:rowOff>
    </xdr:to>
    <xdr:graphicFrame macro="">
      <xdr:nvGraphicFramePr>
        <xdr:cNvPr id="560" name="Gráfico 55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59"/>
        </a:graphicData>
      </a:graphic>
    </xdr:graphicFrame>
    <xdr:clientData/>
  </xdr:twoCellAnchor>
  <xdr:twoCellAnchor>
    <xdr:from>
      <xdr:col>6</xdr:col>
      <xdr:colOff>76200</xdr:colOff>
      <xdr:row>33</xdr:row>
      <xdr:rowOff>0</xdr:rowOff>
    </xdr:from>
    <xdr:to>
      <xdr:col>14</xdr:col>
      <xdr:colOff>247650</xdr:colOff>
      <xdr:row>33</xdr:row>
      <xdr:rowOff>0</xdr:rowOff>
    </xdr:to>
    <xdr:graphicFrame macro="">
      <xdr:nvGraphicFramePr>
        <xdr:cNvPr id="561" name="Gráfico 16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60"/>
        </a:graphicData>
      </a:graphic>
    </xdr:graphicFrame>
    <xdr:clientData/>
  </xdr:twoCellAnchor>
  <xdr:twoCellAnchor>
    <xdr:from>
      <xdr:col>6</xdr:col>
      <xdr:colOff>85725</xdr:colOff>
      <xdr:row>33</xdr:row>
      <xdr:rowOff>0</xdr:rowOff>
    </xdr:from>
    <xdr:to>
      <xdr:col>14</xdr:col>
      <xdr:colOff>247650</xdr:colOff>
      <xdr:row>33</xdr:row>
      <xdr:rowOff>0</xdr:rowOff>
    </xdr:to>
    <xdr:graphicFrame macro="">
      <xdr:nvGraphicFramePr>
        <xdr:cNvPr id="562" name="Gráfico 17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61"/>
        </a:graphicData>
      </a:graphic>
    </xdr:graphicFrame>
    <xdr:clientData/>
  </xdr:twoCellAnchor>
  <xdr:twoCellAnchor>
    <xdr:from>
      <xdr:col>6</xdr:col>
      <xdr:colOff>76200</xdr:colOff>
      <xdr:row>33</xdr:row>
      <xdr:rowOff>0</xdr:rowOff>
    </xdr:from>
    <xdr:to>
      <xdr:col>14</xdr:col>
      <xdr:colOff>247650</xdr:colOff>
      <xdr:row>33</xdr:row>
      <xdr:rowOff>0</xdr:rowOff>
    </xdr:to>
    <xdr:graphicFrame macro="">
      <xdr:nvGraphicFramePr>
        <xdr:cNvPr id="563" name="Gráfico 18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62"/>
        </a:graphicData>
      </a:graphic>
    </xdr:graphicFrame>
    <xdr:clientData/>
  </xdr:twoCellAnchor>
  <xdr:twoCellAnchor>
    <xdr:from>
      <xdr:col>6</xdr:col>
      <xdr:colOff>85725</xdr:colOff>
      <xdr:row>33</xdr:row>
      <xdr:rowOff>0</xdr:rowOff>
    </xdr:from>
    <xdr:to>
      <xdr:col>14</xdr:col>
      <xdr:colOff>247650</xdr:colOff>
      <xdr:row>33</xdr:row>
      <xdr:rowOff>0</xdr:rowOff>
    </xdr:to>
    <xdr:graphicFrame macro="">
      <xdr:nvGraphicFramePr>
        <xdr:cNvPr id="564" name="Gráfico 18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63"/>
        </a:graphicData>
      </a:graphic>
    </xdr:graphicFrame>
    <xdr:clientData/>
  </xdr:twoCellAnchor>
  <xdr:twoCellAnchor>
    <xdr:from>
      <xdr:col>6</xdr:col>
      <xdr:colOff>76200</xdr:colOff>
      <xdr:row>33</xdr:row>
      <xdr:rowOff>0</xdr:rowOff>
    </xdr:from>
    <xdr:to>
      <xdr:col>14</xdr:col>
      <xdr:colOff>247650</xdr:colOff>
      <xdr:row>33</xdr:row>
      <xdr:rowOff>0</xdr:rowOff>
    </xdr:to>
    <xdr:graphicFrame macro="">
      <xdr:nvGraphicFramePr>
        <xdr:cNvPr id="565" name="Gráfico 3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64"/>
        </a:graphicData>
      </a:graphic>
    </xdr:graphicFrame>
    <xdr:clientData/>
  </xdr:twoCellAnchor>
  <xdr:twoCellAnchor>
    <xdr:from>
      <xdr:col>6</xdr:col>
      <xdr:colOff>85725</xdr:colOff>
      <xdr:row>33</xdr:row>
      <xdr:rowOff>0</xdr:rowOff>
    </xdr:from>
    <xdr:to>
      <xdr:col>14</xdr:col>
      <xdr:colOff>247650</xdr:colOff>
      <xdr:row>33</xdr:row>
      <xdr:rowOff>0</xdr:rowOff>
    </xdr:to>
    <xdr:graphicFrame macro="">
      <xdr:nvGraphicFramePr>
        <xdr:cNvPr id="566" name="Gráfico 3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65"/>
        </a:graphicData>
      </a:graphic>
    </xdr:graphicFrame>
    <xdr:clientData/>
  </xdr:twoCellAnchor>
  <xdr:twoCellAnchor>
    <xdr:from>
      <xdr:col>6</xdr:col>
      <xdr:colOff>76200</xdr:colOff>
      <xdr:row>33</xdr:row>
      <xdr:rowOff>0</xdr:rowOff>
    </xdr:from>
    <xdr:to>
      <xdr:col>14</xdr:col>
      <xdr:colOff>247650</xdr:colOff>
      <xdr:row>33</xdr:row>
      <xdr:rowOff>0</xdr:rowOff>
    </xdr:to>
    <xdr:graphicFrame macro="">
      <xdr:nvGraphicFramePr>
        <xdr:cNvPr id="567" name="Gráfico 3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66"/>
        </a:graphicData>
      </a:graphic>
    </xdr:graphicFrame>
    <xdr:clientData/>
  </xdr:twoCellAnchor>
  <xdr:twoCellAnchor>
    <xdr:from>
      <xdr:col>6</xdr:col>
      <xdr:colOff>85725</xdr:colOff>
      <xdr:row>33</xdr:row>
      <xdr:rowOff>0</xdr:rowOff>
    </xdr:from>
    <xdr:to>
      <xdr:col>14</xdr:col>
      <xdr:colOff>247650</xdr:colOff>
      <xdr:row>33</xdr:row>
      <xdr:rowOff>0</xdr:rowOff>
    </xdr:to>
    <xdr:graphicFrame macro="">
      <xdr:nvGraphicFramePr>
        <xdr:cNvPr id="568" name="Gráfico 3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67"/>
        </a:graphicData>
      </a:graphic>
    </xdr:graphicFrame>
    <xdr:clientData/>
  </xdr:twoCellAnchor>
  <xdr:twoCellAnchor>
    <xdr:from>
      <xdr:col>6</xdr:col>
      <xdr:colOff>76200</xdr:colOff>
      <xdr:row>33</xdr:row>
      <xdr:rowOff>0</xdr:rowOff>
    </xdr:from>
    <xdr:to>
      <xdr:col>14</xdr:col>
      <xdr:colOff>247650</xdr:colOff>
      <xdr:row>33</xdr:row>
      <xdr:rowOff>0</xdr:rowOff>
    </xdr:to>
    <xdr:graphicFrame macro="">
      <xdr:nvGraphicFramePr>
        <xdr:cNvPr id="569" name="Gráfico 3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68"/>
        </a:graphicData>
      </a:graphic>
    </xdr:graphicFrame>
    <xdr:clientData/>
  </xdr:twoCellAnchor>
  <xdr:twoCellAnchor>
    <xdr:from>
      <xdr:col>6</xdr:col>
      <xdr:colOff>85725</xdr:colOff>
      <xdr:row>33</xdr:row>
      <xdr:rowOff>0</xdr:rowOff>
    </xdr:from>
    <xdr:to>
      <xdr:col>14</xdr:col>
      <xdr:colOff>247650</xdr:colOff>
      <xdr:row>33</xdr:row>
      <xdr:rowOff>0</xdr:rowOff>
    </xdr:to>
    <xdr:graphicFrame macro="">
      <xdr:nvGraphicFramePr>
        <xdr:cNvPr id="655" name="Gráfico 3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69"/>
        </a:graphicData>
      </a:graphic>
    </xdr:graphicFrame>
    <xdr:clientData/>
  </xdr:twoCellAnchor>
  <xdr:twoCellAnchor>
    <xdr:from>
      <xdr:col>6</xdr:col>
      <xdr:colOff>76200</xdr:colOff>
      <xdr:row>33</xdr:row>
      <xdr:rowOff>0</xdr:rowOff>
    </xdr:from>
    <xdr:to>
      <xdr:col>14</xdr:col>
      <xdr:colOff>247650</xdr:colOff>
      <xdr:row>33</xdr:row>
      <xdr:rowOff>0</xdr:rowOff>
    </xdr:to>
    <xdr:graphicFrame macro="">
      <xdr:nvGraphicFramePr>
        <xdr:cNvPr id="656" name="Gráfico 1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70"/>
        </a:graphicData>
      </a:graphic>
    </xdr:graphicFrame>
    <xdr:clientData/>
  </xdr:twoCellAnchor>
  <xdr:twoCellAnchor>
    <xdr:from>
      <xdr:col>6</xdr:col>
      <xdr:colOff>85725</xdr:colOff>
      <xdr:row>33</xdr:row>
      <xdr:rowOff>0</xdr:rowOff>
    </xdr:from>
    <xdr:to>
      <xdr:col>14</xdr:col>
      <xdr:colOff>247650</xdr:colOff>
      <xdr:row>33</xdr:row>
      <xdr:rowOff>0</xdr:rowOff>
    </xdr:to>
    <xdr:graphicFrame macro="">
      <xdr:nvGraphicFramePr>
        <xdr:cNvPr id="657" name="Gráfico 1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71"/>
        </a:graphicData>
      </a:graphic>
    </xdr:graphicFrame>
    <xdr:clientData/>
  </xdr:twoCellAnchor>
  <xdr:twoCellAnchor>
    <xdr:from>
      <xdr:col>6</xdr:col>
      <xdr:colOff>76200</xdr:colOff>
      <xdr:row>33</xdr:row>
      <xdr:rowOff>0</xdr:rowOff>
    </xdr:from>
    <xdr:to>
      <xdr:col>14</xdr:col>
      <xdr:colOff>247650</xdr:colOff>
      <xdr:row>33</xdr:row>
      <xdr:rowOff>0</xdr:rowOff>
    </xdr:to>
    <xdr:graphicFrame macro="">
      <xdr:nvGraphicFramePr>
        <xdr:cNvPr id="658" name="Gráfico 1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72"/>
        </a:graphicData>
      </a:graphic>
    </xdr:graphicFrame>
    <xdr:clientData/>
  </xdr:twoCellAnchor>
  <xdr:twoCellAnchor>
    <xdr:from>
      <xdr:col>6</xdr:col>
      <xdr:colOff>85725</xdr:colOff>
      <xdr:row>33</xdr:row>
      <xdr:rowOff>0</xdr:rowOff>
    </xdr:from>
    <xdr:to>
      <xdr:col>14</xdr:col>
      <xdr:colOff>247650</xdr:colOff>
      <xdr:row>33</xdr:row>
      <xdr:rowOff>0</xdr:rowOff>
    </xdr:to>
    <xdr:graphicFrame macro="">
      <xdr:nvGraphicFramePr>
        <xdr:cNvPr id="659" name="Gráfico 12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73"/>
        </a:graphicData>
      </a:graphic>
    </xdr:graphicFrame>
    <xdr:clientData/>
  </xdr:twoCellAnchor>
  <xdr:twoCellAnchor>
    <xdr:from>
      <xdr:col>6</xdr:col>
      <xdr:colOff>76200</xdr:colOff>
      <xdr:row>33</xdr:row>
      <xdr:rowOff>0</xdr:rowOff>
    </xdr:from>
    <xdr:to>
      <xdr:col>14</xdr:col>
      <xdr:colOff>247650</xdr:colOff>
      <xdr:row>33</xdr:row>
      <xdr:rowOff>0</xdr:rowOff>
    </xdr:to>
    <xdr:graphicFrame macro="">
      <xdr:nvGraphicFramePr>
        <xdr:cNvPr id="660" name="Gráfico 14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74"/>
        </a:graphicData>
      </a:graphic>
    </xdr:graphicFrame>
    <xdr:clientData/>
  </xdr:twoCellAnchor>
  <xdr:twoCellAnchor>
    <xdr:from>
      <xdr:col>6</xdr:col>
      <xdr:colOff>85725</xdr:colOff>
      <xdr:row>33</xdr:row>
      <xdr:rowOff>0</xdr:rowOff>
    </xdr:from>
    <xdr:to>
      <xdr:col>14</xdr:col>
      <xdr:colOff>247650</xdr:colOff>
      <xdr:row>33</xdr:row>
      <xdr:rowOff>0</xdr:rowOff>
    </xdr:to>
    <xdr:graphicFrame macro="">
      <xdr:nvGraphicFramePr>
        <xdr:cNvPr id="661" name="Gráfico 14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75"/>
        </a:graphicData>
      </a:graphic>
    </xdr:graphicFrame>
    <xdr:clientData/>
  </xdr:twoCellAnchor>
  <xdr:twoCellAnchor>
    <xdr:from>
      <xdr:col>6</xdr:col>
      <xdr:colOff>76200</xdr:colOff>
      <xdr:row>33</xdr:row>
      <xdr:rowOff>0</xdr:rowOff>
    </xdr:from>
    <xdr:to>
      <xdr:col>14</xdr:col>
      <xdr:colOff>247650</xdr:colOff>
      <xdr:row>33</xdr:row>
      <xdr:rowOff>0</xdr:rowOff>
    </xdr:to>
    <xdr:graphicFrame macro="">
      <xdr:nvGraphicFramePr>
        <xdr:cNvPr id="662" name="Gráfico 66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76"/>
        </a:graphicData>
      </a:graphic>
    </xdr:graphicFrame>
    <xdr:clientData/>
  </xdr:twoCellAnchor>
  <xdr:twoCellAnchor>
    <xdr:from>
      <xdr:col>6</xdr:col>
      <xdr:colOff>85725</xdr:colOff>
      <xdr:row>33</xdr:row>
      <xdr:rowOff>0</xdr:rowOff>
    </xdr:from>
    <xdr:to>
      <xdr:col>14</xdr:col>
      <xdr:colOff>247650</xdr:colOff>
      <xdr:row>33</xdr:row>
      <xdr:rowOff>0</xdr:rowOff>
    </xdr:to>
    <xdr:graphicFrame macro="">
      <xdr:nvGraphicFramePr>
        <xdr:cNvPr id="663" name="Gráfico 66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77"/>
        </a:graphicData>
      </a:graphic>
    </xdr:graphicFrame>
    <xdr:clientData/>
  </xdr:twoCellAnchor>
  <xdr:twoCellAnchor>
    <xdr:from>
      <xdr:col>6</xdr:col>
      <xdr:colOff>76200</xdr:colOff>
      <xdr:row>33</xdr:row>
      <xdr:rowOff>0</xdr:rowOff>
    </xdr:from>
    <xdr:to>
      <xdr:col>14</xdr:col>
      <xdr:colOff>247650</xdr:colOff>
      <xdr:row>33</xdr:row>
      <xdr:rowOff>0</xdr:rowOff>
    </xdr:to>
    <xdr:graphicFrame macro="">
      <xdr:nvGraphicFramePr>
        <xdr:cNvPr id="664" name="Gráfico 16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78"/>
        </a:graphicData>
      </a:graphic>
    </xdr:graphicFrame>
    <xdr:clientData/>
  </xdr:twoCellAnchor>
  <xdr:twoCellAnchor>
    <xdr:from>
      <xdr:col>6</xdr:col>
      <xdr:colOff>85725</xdr:colOff>
      <xdr:row>33</xdr:row>
      <xdr:rowOff>0</xdr:rowOff>
    </xdr:from>
    <xdr:to>
      <xdr:col>14</xdr:col>
      <xdr:colOff>247650</xdr:colOff>
      <xdr:row>33</xdr:row>
      <xdr:rowOff>0</xdr:rowOff>
    </xdr:to>
    <xdr:graphicFrame macro="">
      <xdr:nvGraphicFramePr>
        <xdr:cNvPr id="665" name="Gráfico 17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79"/>
        </a:graphicData>
      </a:graphic>
    </xdr:graphicFrame>
    <xdr:clientData/>
  </xdr:twoCellAnchor>
  <xdr:twoCellAnchor>
    <xdr:from>
      <xdr:col>6</xdr:col>
      <xdr:colOff>76200</xdr:colOff>
      <xdr:row>33</xdr:row>
      <xdr:rowOff>0</xdr:rowOff>
    </xdr:from>
    <xdr:to>
      <xdr:col>14</xdr:col>
      <xdr:colOff>247650</xdr:colOff>
      <xdr:row>33</xdr:row>
      <xdr:rowOff>0</xdr:rowOff>
    </xdr:to>
    <xdr:graphicFrame macro="">
      <xdr:nvGraphicFramePr>
        <xdr:cNvPr id="666" name="Gráfico 18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80"/>
        </a:graphicData>
      </a:graphic>
    </xdr:graphicFrame>
    <xdr:clientData/>
  </xdr:twoCellAnchor>
  <xdr:twoCellAnchor>
    <xdr:from>
      <xdr:col>6</xdr:col>
      <xdr:colOff>85725</xdr:colOff>
      <xdr:row>33</xdr:row>
      <xdr:rowOff>0</xdr:rowOff>
    </xdr:from>
    <xdr:to>
      <xdr:col>14</xdr:col>
      <xdr:colOff>247650</xdr:colOff>
      <xdr:row>33</xdr:row>
      <xdr:rowOff>0</xdr:rowOff>
    </xdr:to>
    <xdr:graphicFrame macro="">
      <xdr:nvGraphicFramePr>
        <xdr:cNvPr id="667" name="Gráfico 18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81"/>
        </a:graphicData>
      </a:graphic>
    </xdr:graphicFrame>
    <xdr:clientData/>
  </xdr:twoCellAnchor>
  <xdr:twoCellAnchor>
    <xdr:from>
      <xdr:col>6</xdr:col>
      <xdr:colOff>76200</xdr:colOff>
      <xdr:row>33</xdr:row>
      <xdr:rowOff>0</xdr:rowOff>
    </xdr:from>
    <xdr:to>
      <xdr:col>14</xdr:col>
      <xdr:colOff>247650</xdr:colOff>
      <xdr:row>33</xdr:row>
      <xdr:rowOff>0</xdr:rowOff>
    </xdr:to>
    <xdr:graphicFrame macro="">
      <xdr:nvGraphicFramePr>
        <xdr:cNvPr id="668" name="Gráfico 3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82"/>
        </a:graphicData>
      </a:graphic>
    </xdr:graphicFrame>
    <xdr:clientData/>
  </xdr:twoCellAnchor>
  <xdr:twoCellAnchor>
    <xdr:from>
      <xdr:col>6</xdr:col>
      <xdr:colOff>85725</xdr:colOff>
      <xdr:row>33</xdr:row>
      <xdr:rowOff>0</xdr:rowOff>
    </xdr:from>
    <xdr:to>
      <xdr:col>14</xdr:col>
      <xdr:colOff>247650</xdr:colOff>
      <xdr:row>33</xdr:row>
      <xdr:rowOff>0</xdr:rowOff>
    </xdr:to>
    <xdr:graphicFrame macro="">
      <xdr:nvGraphicFramePr>
        <xdr:cNvPr id="669" name="Gráfico 3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83"/>
        </a:graphicData>
      </a:graphic>
    </xdr:graphicFrame>
    <xdr:clientData/>
  </xdr:twoCellAnchor>
  <xdr:twoCellAnchor>
    <xdr:from>
      <xdr:col>6</xdr:col>
      <xdr:colOff>76200</xdr:colOff>
      <xdr:row>33</xdr:row>
      <xdr:rowOff>0</xdr:rowOff>
    </xdr:from>
    <xdr:to>
      <xdr:col>14</xdr:col>
      <xdr:colOff>247650</xdr:colOff>
      <xdr:row>33</xdr:row>
      <xdr:rowOff>0</xdr:rowOff>
    </xdr:to>
    <xdr:graphicFrame macro="">
      <xdr:nvGraphicFramePr>
        <xdr:cNvPr id="670" name="Gráfico 3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84"/>
        </a:graphicData>
      </a:graphic>
    </xdr:graphicFrame>
    <xdr:clientData/>
  </xdr:twoCellAnchor>
  <xdr:twoCellAnchor>
    <xdr:from>
      <xdr:col>6</xdr:col>
      <xdr:colOff>85725</xdr:colOff>
      <xdr:row>33</xdr:row>
      <xdr:rowOff>0</xdr:rowOff>
    </xdr:from>
    <xdr:to>
      <xdr:col>14</xdr:col>
      <xdr:colOff>247650</xdr:colOff>
      <xdr:row>33</xdr:row>
      <xdr:rowOff>0</xdr:rowOff>
    </xdr:to>
    <xdr:graphicFrame macro="">
      <xdr:nvGraphicFramePr>
        <xdr:cNvPr id="671" name="Gráfico 3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85"/>
        </a:graphicData>
      </a:graphic>
    </xdr:graphicFrame>
    <xdr:clientData/>
  </xdr:twoCellAnchor>
  <xdr:twoCellAnchor>
    <xdr:from>
      <xdr:col>6</xdr:col>
      <xdr:colOff>76200</xdr:colOff>
      <xdr:row>33</xdr:row>
      <xdr:rowOff>0</xdr:rowOff>
    </xdr:from>
    <xdr:to>
      <xdr:col>14</xdr:col>
      <xdr:colOff>247650</xdr:colOff>
      <xdr:row>33</xdr:row>
      <xdr:rowOff>0</xdr:rowOff>
    </xdr:to>
    <xdr:graphicFrame macro="">
      <xdr:nvGraphicFramePr>
        <xdr:cNvPr id="672" name="Gráfico 3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86"/>
        </a:graphicData>
      </a:graphic>
    </xdr:graphicFrame>
    <xdr:clientData/>
  </xdr:twoCellAnchor>
  <xdr:twoCellAnchor>
    <xdr:from>
      <xdr:col>6</xdr:col>
      <xdr:colOff>85725</xdr:colOff>
      <xdr:row>33</xdr:row>
      <xdr:rowOff>0</xdr:rowOff>
    </xdr:from>
    <xdr:to>
      <xdr:col>14</xdr:col>
      <xdr:colOff>247650</xdr:colOff>
      <xdr:row>33</xdr:row>
      <xdr:rowOff>0</xdr:rowOff>
    </xdr:to>
    <xdr:graphicFrame macro="">
      <xdr:nvGraphicFramePr>
        <xdr:cNvPr id="673" name="Gráfico 3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87"/>
        </a:graphicData>
      </a:graphic>
    </xdr:graphicFrame>
    <xdr:clientData/>
  </xdr:twoCellAnchor>
  <xdr:twoCellAnchor>
    <xdr:from>
      <xdr:col>6</xdr:col>
      <xdr:colOff>76200</xdr:colOff>
      <xdr:row>33</xdr:row>
      <xdr:rowOff>0</xdr:rowOff>
    </xdr:from>
    <xdr:to>
      <xdr:col>14</xdr:col>
      <xdr:colOff>247650</xdr:colOff>
      <xdr:row>33</xdr:row>
      <xdr:rowOff>0</xdr:rowOff>
    </xdr:to>
    <xdr:graphicFrame macro="">
      <xdr:nvGraphicFramePr>
        <xdr:cNvPr id="674" name="Gráfico 1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88"/>
        </a:graphicData>
      </a:graphic>
    </xdr:graphicFrame>
    <xdr:clientData/>
  </xdr:twoCellAnchor>
  <xdr:twoCellAnchor>
    <xdr:from>
      <xdr:col>6</xdr:col>
      <xdr:colOff>85725</xdr:colOff>
      <xdr:row>33</xdr:row>
      <xdr:rowOff>0</xdr:rowOff>
    </xdr:from>
    <xdr:to>
      <xdr:col>14</xdr:col>
      <xdr:colOff>247650</xdr:colOff>
      <xdr:row>33</xdr:row>
      <xdr:rowOff>0</xdr:rowOff>
    </xdr:to>
    <xdr:graphicFrame macro="">
      <xdr:nvGraphicFramePr>
        <xdr:cNvPr id="675" name="Gráfico 1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89"/>
        </a:graphicData>
      </a:graphic>
    </xdr:graphicFrame>
    <xdr:clientData/>
  </xdr:twoCellAnchor>
  <xdr:twoCellAnchor>
    <xdr:from>
      <xdr:col>6</xdr:col>
      <xdr:colOff>76200</xdr:colOff>
      <xdr:row>33</xdr:row>
      <xdr:rowOff>0</xdr:rowOff>
    </xdr:from>
    <xdr:to>
      <xdr:col>14</xdr:col>
      <xdr:colOff>247650</xdr:colOff>
      <xdr:row>33</xdr:row>
      <xdr:rowOff>0</xdr:rowOff>
    </xdr:to>
    <xdr:graphicFrame macro="">
      <xdr:nvGraphicFramePr>
        <xdr:cNvPr id="676" name="Gráfico 1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90"/>
        </a:graphicData>
      </a:graphic>
    </xdr:graphicFrame>
    <xdr:clientData/>
  </xdr:twoCellAnchor>
  <xdr:twoCellAnchor>
    <xdr:from>
      <xdr:col>6</xdr:col>
      <xdr:colOff>85725</xdr:colOff>
      <xdr:row>33</xdr:row>
      <xdr:rowOff>0</xdr:rowOff>
    </xdr:from>
    <xdr:to>
      <xdr:col>14</xdr:col>
      <xdr:colOff>247650</xdr:colOff>
      <xdr:row>33</xdr:row>
      <xdr:rowOff>0</xdr:rowOff>
    </xdr:to>
    <xdr:graphicFrame macro="">
      <xdr:nvGraphicFramePr>
        <xdr:cNvPr id="677" name="Gráfico 12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91"/>
        </a:graphicData>
      </a:graphic>
    </xdr:graphicFrame>
    <xdr:clientData/>
  </xdr:twoCellAnchor>
  <xdr:twoCellAnchor>
    <xdr:from>
      <xdr:col>6</xdr:col>
      <xdr:colOff>76200</xdr:colOff>
      <xdr:row>33</xdr:row>
      <xdr:rowOff>0</xdr:rowOff>
    </xdr:from>
    <xdr:to>
      <xdr:col>14</xdr:col>
      <xdr:colOff>247650</xdr:colOff>
      <xdr:row>33</xdr:row>
      <xdr:rowOff>0</xdr:rowOff>
    </xdr:to>
    <xdr:graphicFrame macro="">
      <xdr:nvGraphicFramePr>
        <xdr:cNvPr id="678" name="Gráfico 14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92"/>
        </a:graphicData>
      </a:graphic>
    </xdr:graphicFrame>
    <xdr:clientData/>
  </xdr:twoCellAnchor>
  <xdr:twoCellAnchor>
    <xdr:from>
      <xdr:col>6</xdr:col>
      <xdr:colOff>85725</xdr:colOff>
      <xdr:row>33</xdr:row>
      <xdr:rowOff>0</xdr:rowOff>
    </xdr:from>
    <xdr:to>
      <xdr:col>14</xdr:col>
      <xdr:colOff>247650</xdr:colOff>
      <xdr:row>33</xdr:row>
      <xdr:rowOff>0</xdr:rowOff>
    </xdr:to>
    <xdr:graphicFrame macro="">
      <xdr:nvGraphicFramePr>
        <xdr:cNvPr id="679" name="Gráfico 14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93"/>
        </a:graphicData>
      </a:graphic>
    </xdr:graphicFrame>
    <xdr:clientData/>
  </xdr:twoCellAnchor>
  <xdr:twoCellAnchor>
    <xdr:from>
      <xdr:col>6</xdr:col>
      <xdr:colOff>76200</xdr:colOff>
      <xdr:row>33</xdr:row>
      <xdr:rowOff>0</xdr:rowOff>
    </xdr:from>
    <xdr:to>
      <xdr:col>14</xdr:col>
      <xdr:colOff>247650</xdr:colOff>
      <xdr:row>33</xdr:row>
      <xdr:rowOff>0</xdr:rowOff>
    </xdr:to>
    <xdr:graphicFrame macro="">
      <xdr:nvGraphicFramePr>
        <xdr:cNvPr id="680" name="Gráfico 67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94"/>
        </a:graphicData>
      </a:graphic>
    </xdr:graphicFrame>
    <xdr:clientData/>
  </xdr:twoCellAnchor>
  <xdr:twoCellAnchor>
    <xdr:from>
      <xdr:col>6</xdr:col>
      <xdr:colOff>85725</xdr:colOff>
      <xdr:row>33</xdr:row>
      <xdr:rowOff>0</xdr:rowOff>
    </xdr:from>
    <xdr:to>
      <xdr:col>14</xdr:col>
      <xdr:colOff>247650</xdr:colOff>
      <xdr:row>33</xdr:row>
      <xdr:rowOff>0</xdr:rowOff>
    </xdr:to>
    <xdr:graphicFrame macro="">
      <xdr:nvGraphicFramePr>
        <xdr:cNvPr id="681" name="Gráfico 68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95"/>
        </a:graphicData>
      </a:graphic>
    </xdr:graphicFrame>
    <xdr:clientData/>
  </xdr:twoCellAnchor>
  <xdr:twoCellAnchor>
    <xdr:from>
      <xdr:col>6</xdr:col>
      <xdr:colOff>76200</xdr:colOff>
      <xdr:row>33</xdr:row>
      <xdr:rowOff>0</xdr:rowOff>
    </xdr:from>
    <xdr:to>
      <xdr:col>14</xdr:col>
      <xdr:colOff>247650</xdr:colOff>
      <xdr:row>33</xdr:row>
      <xdr:rowOff>0</xdr:rowOff>
    </xdr:to>
    <xdr:graphicFrame macro="">
      <xdr:nvGraphicFramePr>
        <xdr:cNvPr id="682" name="Gráfico 16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96"/>
        </a:graphicData>
      </a:graphic>
    </xdr:graphicFrame>
    <xdr:clientData/>
  </xdr:twoCellAnchor>
  <xdr:twoCellAnchor>
    <xdr:from>
      <xdr:col>6</xdr:col>
      <xdr:colOff>85725</xdr:colOff>
      <xdr:row>33</xdr:row>
      <xdr:rowOff>0</xdr:rowOff>
    </xdr:from>
    <xdr:to>
      <xdr:col>14</xdr:col>
      <xdr:colOff>247650</xdr:colOff>
      <xdr:row>33</xdr:row>
      <xdr:rowOff>0</xdr:rowOff>
    </xdr:to>
    <xdr:graphicFrame macro="">
      <xdr:nvGraphicFramePr>
        <xdr:cNvPr id="683" name="Gráfico 17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97"/>
        </a:graphicData>
      </a:graphic>
    </xdr:graphicFrame>
    <xdr:clientData/>
  </xdr:twoCellAnchor>
  <xdr:twoCellAnchor>
    <xdr:from>
      <xdr:col>6</xdr:col>
      <xdr:colOff>76200</xdr:colOff>
      <xdr:row>33</xdr:row>
      <xdr:rowOff>0</xdr:rowOff>
    </xdr:from>
    <xdr:to>
      <xdr:col>14</xdr:col>
      <xdr:colOff>247650</xdr:colOff>
      <xdr:row>33</xdr:row>
      <xdr:rowOff>0</xdr:rowOff>
    </xdr:to>
    <xdr:graphicFrame macro="">
      <xdr:nvGraphicFramePr>
        <xdr:cNvPr id="684" name="Gráfico 18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98"/>
        </a:graphicData>
      </a:graphic>
    </xdr:graphicFrame>
    <xdr:clientData/>
  </xdr:twoCellAnchor>
  <xdr:twoCellAnchor>
    <xdr:from>
      <xdr:col>6</xdr:col>
      <xdr:colOff>85725</xdr:colOff>
      <xdr:row>33</xdr:row>
      <xdr:rowOff>0</xdr:rowOff>
    </xdr:from>
    <xdr:to>
      <xdr:col>14</xdr:col>
      <xdr:colOff>247650</xdr:colOff>
      <xdr:row>33</xdr:row>
      <xdr:rowOff>0</xdr:rowOff>
    </xdr:to>
    <xdr:graphicFrame macro="">
      <xdr:nvGraphicFramePr>
        <xdr:cNvPr id="685" name="Gráfico 18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99"/>
        </a:graphicData>
      </a:graphic>
    </xdr:graphicFrame>
    <xdr:clientData/>
  </xdr:twoCellAnchor>
  <xdr:twoCellAnchor>
    <xdr:from>
      <xdr:col>6</xdr:col>
      <xdr:colOff>76200</xdr:colOff>
      <xdr:row>32</xdr:row>
      <xdr:rowOff>0</xdr:rowOff>
    </xdr:from>
    <xdr:to>
      <xdr:col>14</xdr:col>
      <xdr:colOff>247650</xdr:colOff>
      <xdr:row>32</xdr:row>
      <xdr:rowOff>0</xdr:rowOff>
    </xdr:to>
    <xdr:graphicFrame macro="">
      <xdr:nvGraphicFramePr>
        <xdr:cNvPr id="686" name="Gráfico 3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00"/>
        </a:graphicData>
      </a:graphic>
    </xdr:graphicFrame>
    <xdr:clientData/>
  </xdr:twoCellAnchor>
  <xdr:twoCellAnchor>
    <xdr:from>
      <xdr:col>6</xdr:col>
      <xdr:colOff>85725</xdr:colOff>
      <xdr:row>32</xdr:row>
      <xdr:rowOff>0</xdr:rowOff>
    </xdr:from>
    <xdr:to>
      <xdr:col>14</xdr:col>
      <xdr:colOff>247650</xdr:colOff>
      <xdr:row>32</xdr:row>
      <xdr:rowOff>0</xdr:rowOff>
    </xdr:to>
    <xdr:graphicFrame macro="">
      <xdr:nvGraphicFramePr>
        <xdr:cNvPr id="687" name="Gráfico 3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01"/>
        </a:graphicData>
      </a:graphic>
    </xdr:graphicFrame>
    <xdr:clientData/>
  </xdr:twoCellAnchor>
  <xdr:twoCellAnchor>
    <xdr:from>
      <xdr:col>6</xdr:col>
      <xdr:colOff>76200</xdr:colOff>
      <xdr:row>32</xdr:row>
      <xdr:rowOff>0</xdr:rowOff>
    </xdr:from>
    <xdr:to>
      <xdr:col>14</xdr:col>
      <xdr:colOff>247650</xdr:colOff>
      <xdr:row>32</xdr:row>
      <xdr:rowOff>0</xdr:rowOff>
    </xdr:to>
    <xdr:graphicFrame macro="">
      <xdr:nvGraphicFramePr>
        <xdr:cNvPr id="688" name="Gráfico 3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02"/>
        </a:graphicData>
      </a:graphic>
    </xdr:graphicFrame>
    <xdr:clientData/>
  </xdr:twoCellAnchor>
  <xdr:twoCellAnchor>
    <xdr:from>
      <xdr:col>6</xdr:col>
      <xdr:colOff>85725</xdr:colOff>
      <xdr:row>32</xdr:row>
      <xdr:rowOff>0</xdr:rowOff>
    </xdr:from>
    <xdr:to>
      <xdr:col>14</xdr:col>
      <xdr:colOff>247650</xdr:colOff>
      <xdr:row>32</xdr:row>
      <xdr:rowOff>0</xdr:rowOff>
    </xdr:to>
    <xdr:graphicFrame macro="">
      <xdr:nvGraphicFramePr>
        <xdr:cNvPr id="689" name="Gráfico 3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03"/>
        </a:graphicData>
      </a:graphic>
    </xdr:graphicFrame>
    <xdr:clientData/>
  </xdr:twoCellAnchor>
  <xdr:twoCellAnchor>
    <xdr:from>
      <xdr:col>6</xdr:col>
      <xdr:colOff>76200</xdr:colOff>
      <xdr:row>32</xdr:row>
      <xdr:rowOff>0</xdr:rowOff>
    </xdr:from>
    <xdr:to>
      <xdr:col>14</xdr:col>
      <xdr:colOff>247650</xdr:colOff>
      <xdr:row>32</xdr:row>
      <xdr:rowOff>0</xdr:rowOff>
    </xdr:to>
    <xdr:graphicFrame macro="">
      <xdr:nvGraphicFramePr>
        <xdr:cNvPr id="690" name="Gráfico 3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04"/>
        </a:graphicData>
      </a:graphic>
    </xdr:graphicFrame>
    <xdr:clientData/>
  </xdr:twoCellAnchor>
  <xdr:twoCellAnchor>
    <xdr:from>
      <xdr:col>6</xdr:col>
      <xdr:colOff>85725</xdr:colOff>
      <xdr:row>32</xdr:row>
      <xdr:rowOff>0</xdr:rowOff>
    </xdr:from>
    <xdr:to>
      <xdr:col>14</xdr:col>
      <xdr:colOff>247650</xdr:colOff>
      <xdr:row>32</xdr:row>
      <xdr:rowOff>0</xdr:rowOff>
    </xdr:to>
    <xdr:graphicFrame macro="">
      <xdr:nvGraphicFramePr>
        <xdr:cNvPr id="691" name="Gráfico 3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05"/>
        </a:graphicData>
      </a:graphic>
    </xdr:graphicFrame>
    <xdr:clientData/>
  </xdr:twoCellAnchor>
  <xdr:twoCellAnchor>
    <xdr:from>
      <xdr:col>6</xdr:col>
      <xdr:colOff>76200</xdr:colOff>
      <xdr:row>32</xdr:row>
      <xdr:rowOff>0</xdr:rowOff>
    </xdr:from>
    <xdr:to>
      <xdr:col>14</xdr:col>
      <xdr:colOff>247650</xdr:colOff>
      <xdr:row>32</xdr:row>
      <xdr:rowOff>0</xdr:rowOff>
    </xdr:to>
    <xdr:graphicFrame macro="">
      <xdr:nvGraphicFramePr>
        <xdr:cNvPr id="692" name="Gráfico 1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06"/>
        </a:graphicData>
      </a:graphic>
    </xdr:graphicFrame>
    <xdr:clientData/>
  </xdr:twoCellAnchor>
  <xdr:twoCellAnchor>
    <xdr:from>
      <xdr:col>6</xdr:col>
      <xdr:colOff>85725</xdr:colOff>
      <xdr:row>32</xdr:row>
      <xdr:rowOff>0</xdr:rowOff>
    </xdr:from>
    <xdr:to>
      <xdr:col>14</xdr:col>
      <xdr:colOff>247650</xdr:colOff>
      <xdr:row>32</xdr:row>
      <xdr:rowOff>0</xdr:rowOff>
    </xdr:to>
    <xdr:graphicFrame macro="">
      <xdr:nvGraphicFramePr>
        <xdr:cNvPr id="693" name="Gráfico 1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07"/>
        </a:graphicData>
      </a:graphic>
    </xdr:graphicFrame>
    <xdr:clientData/>
  </xdr:twoCellAnchor>
  <xdr:twoCellAnchor>
    <xdr:from>
      <xdr:col>6</xdr:col>
      <xdr:colOff>76200</xdr:colOff>
      <xdr:row>32</xdr:row>
      <xdr:rowOff>0</xdr:rowOff>
    </xdr:from>
    <xdr:to>
      <xdr:col>14</xdr:col>
      <xdr:colOff>247650</xdr:colOff>
      <xdr:row>32</xdr:row>
      <xdr:rowOff>0</xdr:rowOff>
    </xdr:to>
    <xdr:graphicFrame macro="">
      <xdr:nvGraphicFramePr>
        <xdr:cNvPr id="694" name="Gráfico 1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08"/>
        </a:graphicData>
      </a:graphic>
    </xdr:graphicFrame>
    <xdr:clientData/>
  </xdr:twoCellAnchor>
  <xdr:twoCellAnchor>
    <xdr:from>
      <xdr:col>6</xdr:col>
      <xdr:colOff>85725</xdr:colOff>
      <xdr:row>32</xdr:row>
      <xdr:rowOff>0</xdr:rowOff>
    </xdr:from>
    <xdr:to>
      <xdr:col>14</xdr:col>
      <xdr:colOff>247650</xdr:colOff>
      <xdr:row>32</xdr:row>
      <xdr:rowOff>0</xdr:rowOff>
    </xdr:to>
    <xdr:graphicFrame macro="">
      <xdr:nvGraphicFramePr>
        <xdr:cNvPr id="695" name="Gráfico 12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09"/>
        </a:graphicData>
      </a:graphic>
    </xdr:graphicFrame>
    <xdr:clientData/>
  </xdr:twoCellAnchor>
  <xdr:twoCellAnchor>
    <xdr:from>
      <xdr:col>6</xdr:col>
      <xdr:colOff>76200</xdr:colOff>
      <xdr:row>32</xdr:row>
      <xdr:rowOff>0</xdr:rowOff>
    </xdr:from>
    <xdr:to>
      <xdr:col>14</xdr:col>
      <xdr:colOff>247650</xdr:colOff>
      <xdr:row>32</xdr:row>
      <xdr:rowOff>0</xdr:rowOff>
    </xdr:to>
    <xdr:graphicFrame macro="">
      <xdr:nvGraphicFramePr>
        <xdr:cNvPr id="696" name="Gráfico 14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10"/>
        </a:graphicData>
      </a:graphic>
    </xdr:graphicFrame>
    <xdr:clientData/>
  </xdr:twoCellAnchor>
  <xdr:twoCellAnchor>
    <xdr:from>
      <xdr:col>6</xdr:col>
      <xdr:colOff>85725</xdr:colOff>
      <xdr:row>32</xdr:row>
      <xdr:rowOff>0</xdr:rowOff>
    </xdr:from>
    <xdr:to>
      <xdr:col>14</xdr:col>
      <xdr:colOff>247650</xdr:colOff>
      <xdr:row>32</xdr:row>
      <xdr:rowOff>0</xdr:rowOff>
    </xdr:to>
    <xdr:graphicFrame macro="">
      <xdr:nvGraphicFramePr>
        <xdr:cNvPr id="697" name="Gráfico 14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11"/>
        </a:graphicData>
      </a:graphic>
    </xdr:graphicFrame>
    <xdr:clientData/>
  </xdr:twoCellAnchor>
  <xdr:twoCellAnchor>
    <xdr:from>
      <xdr:col>6</xdr:col>
      <xdr:colOff>76200</xdr:colOff>
      <xdr:row>32</xdr:row>
      <xdr:rowOff>0</xdr:rowOff>
    </xdr:from>
    <xdr:to>
      <xdr:col>14</xdr:col>
      <xdr:colOff>247650</xdr:colOff>
      <xdr:row>32</xdr:row>
      <xdr:rowOff>0</xdr:rowOff>
    </xdr:to>
    <xdr:graphicFrame macro="">
      <xdr:nvGraphicFramePr>
        <xdr:cNvPr id="698" name="Gráfico 69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12"/>
        </a:graphicData>
      </a:graphic>
    </xdr:graphicFrame>
    <xdr:clientData/>
  </xdr:twoCellAnchor>
  <xdr:twoCellAnchor>
    <xdr:from>
      <xdr:col>6</xdr:col>
      <xdr:colOff>85725</xdr:colOff>
      <xdr:row>32</xdr:row>
      <xdr:rowOff>0</xdr:rowOff>
    </xdr:from>
    <xdr:to>
      <xdr:col>14</xdr:col>
      <xdr:colOff>247650</xdr:colOff>
      <xdr:row>32</xdr:row>
      <xdr:rowOff>0</xdr:rowOff>
    </xdr:to>
    <xdr:graphicFrame macro="">
      <xdr:nvGraphicFramePr>
        <xdr:cNvPr id="699" name="Gráfico 69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13"/>
        </a:graphicData>
      </a:graphic>
    </xdr:graphicFrame>
    <xdr:clientData/>
  </xdr:twoCellAnchor>
  <xdr:twoCellAnchor>
    <xdr:from>
      <xdr:col>6</xdr:col>
      <xdr:colOff>76200</xdr:colOff>
      <xdr:row>32</xdr:row>
      <xdr:rowOff>0</xdr:rowOff>
    </xdr:from>
    <xdr:to>
      <xdr:col>14</xdr:col>
      <xdr:colOff>247650</xdr:colOff>
      <xdr:row>32</xdr:row>
      <xdr:rowOff>0</xdr:rowOff>
    </xdr:to>
    <xdr:graphicFrame macro="">
      <xdr:nvGraphicFramePr>
        <xdr:cNvPr id="700" name="Gráfico 16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14"/>
        </a:graphicData>
      </a:graphic>
    </xdr:graphicFrame>
    <xdr:clientData/>
  </xdr:twoCellAnchor>
  <xdr:twoCellAnchor>
    <xdr:from>
      <xdr:col>6</xdr:col>
      <xdr:colOff>85725</xdr:colOff>
      <xdr:row>32</xdr:row>
      <xdr:rowOff>0</xdr:rowOff>
    </xdr:from>
    <xdr:to>
      <xdr:col>14</xdr:col>
      <xdr:colOff>247650</xdr:colOff>
      <xdr:row>32</xdr:row>
      <xdr:rowOff>0</xdr:rowOff>
    </xdr:to>
    <xdr:graphicFrame macro="">
      <xdr:nvGraphicFramePr>
        <xdr:cNvPr id="701" name="Gráfico 17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15"/>
        </a:graphicData>
      </a:graphic>
    </xdr:graphicFrame>
    <xdr:clientData/>
  </xdr:twoCellAnchor>
  <xdr:twoCellAnchor>
    <xdr:from>
      <xdr:col>6</xdr:col>
      <xdr:colOff>76200</xdr:colOff>
      <xdr:row>32</xdr:row>
      <xdr:rowOff>0</xdr:rowOff>
    </xdr:from>
    <xdr:to>
      <xdr:col>14</xdr:col>
      <xdr:colOff>247650</xdr:colOff>
      <xdr:row>32</xdr:row>
      <xdr:rowOff>0</xdr:rowOff>
    </xdr:to>
    <xdr:graphicFrame macro="">
      <xdr:nvGraphicFramePr>
        <xdr:cNvPr id="702" name="Gráfico 18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16"/>
        </a:graphicData>
      </a:graphic>
    </xdr:graphicFrame>
    <xdr:clientData/>
  </xdr:twoCellAnchor>
  <xdr:twoCellAnchor>
    <xdr:from>
      <xdr:col>6</xdr:col>
      <xdr:colOff>85725</xdr:colOff>
      <xdr:row>32</xdr:row>
      <xdr:rowOff>0</xdr:rowOff>
    </xdr:from>
    <xdr:to>
      <xdr:col>14</xdr:col>
      <xdr:colOff>247650</xdr:colOff>
      <xdr:row>32</xdr:row>
      <xdr:rowOff>0</xdr:rowOff>
    </xdr:to>
    <xdr:graphicFrame macro="">
      <xdr:nvGraphicFramePr>
        <xdr:cNvPr id="703" name="Gráfico 18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17"/>
        </a:graphicData>
      </a:graphic>
    </xdr:graphicFrame>
    <xdr:clientData/>
  </xdr:twoCellAnchor>
  <xdr:twoCellAnchor>
    <xdr:from>
      <xdr:col>6</xdr:col>
      <xdr:colOff>76200</xdr:colOff>
      <xdr:row>32</xdr:row>
      <xdr:rowOff>0</xdr:rowOff>
    </xdr:from>
    <xdr:to>
      <xdr:col>14</xdr:col>
      <xdr:colOff>247650</xdr:colOff>
      <xdr:row>32</xdr:row>
      <xdr:rowOff>0</xdr:rowOff>
    </xdr:to>
    <xdr:graphicFrame macro="">
      <xdr:nvGraphicFramePr>
        <xdr:cNvPr id="704" name="Gráfico 3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18"/>
        </a:graphicData>
      </a:graphic>
    </xdr:graphicFrame>
    <xdr:clientData/>
  </xdr:twoCellAnchor>
  <xdr:twoCellAnchor>
    <xdr:from>
      <xdr:col>6</xdr:col>
      <xdr:colOff>85725</xdr:colOff>
      <xdr:row>32</xdr:row>
      <xdr:rowOff>0</xdr:rowOff>
    </xdr:from>
    <xdr:to>
      <xdr:col>14</xdr:col>
      <xdr:colOff>247650</xdr:colOff>
      <xdr:row>32</xdr:row>
      <xdr:rowOff>0</xdr:rowOff>
    </xdr:to>
    <xdr:graphicFrame macro="">
      <xdr:nvGraphicFramePr>
        <xdr:cNvPr id="705" name="Gráfico 3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19"/>
        </a:graphicData>
      </a:graphic>
    </xdr:graphicFrame>
    <xdr:clientData/>
  </xdr:twoCellAnchor>
  <xdr:twoCellAnchor>
    <xdr:from>
      <xdr:col>6</xdr:col>
      <xdr:colOff>76200</xdr:colOff>
      <xdr:row>32</xdr:row>
      <xdr:rowOff>0</xdr:rowOff>
    </xdr:from>
    <xdr:to>
      <xdr:col>14</xdr:col>
      <xdr:colOff>247650</xdr:colOff>
      <xdr:row>32</xdr:row>
      <xdr:rowOff>0</xdr:rowOff>
    </xdr:to>
    <xdr:graphicFrame macro="">
      <xdr:nvGraphicFramePr>
        <xdr:cNvPr id="706" name="Gráfico 3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20"/>
        </a:graphicData>
      </a:graphic>
    </xdr:graphicFrame>
    <xdr:clientData/>
  </xdr:twoCellAnchor>
  <xdr:twoCellAnchor>
    <xdr:from>
      <xdr:col>6</xdr:col>
      <xdr:colOff>85725</xdr:colOff>
      <xdr:row>32</xdr:row>
      <xdr:rowOff>0</xdr:rowOff>
    </xdr:from>
    <xdr:to>
      <xdr:col>14</xdr:col>
      <xdr:colOff>247650</xdr:colOff>
      <xdr:row>32</xdr:row>
      <xdr:rowOff>0</xdr:rowOff>
    </xdr:to>
    <xdr:graphicFrame macro="">
      <xdr:nvGraphicFramePr>
        <xdr:cNvPr id="707" name="Gráfico 3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21"/>
        </a:graphicData>
      </a:graphic>
    </xdr:graphicFrame>
    <xdr:clientData/>
  </xdr:twoCellAnchor>
  <xdr:twoCellAnchor>
    <xdr:from>
      <xdr:col>6</xdr:col>
      <xdr:colOff>76200</xdr:colOff>
      <xdr:row>32</xdr:row>
      <xdr:rowOff>0</xdr:rowOff>
    </xdr:from>
    <xdr:to>
      <xdr:col>14</xdr:col>
      <xdr:colOff>247650</xdr:colOff>
      <xdr:row>32</xdr:row>
      <xdr:rowOff>0</xdr:rowOff>
    </xdr:to>
    <xdr:graphicFrame macro="">
      <xdr:nvGraphicFramePr>
        <xdr:cNvPr id="708" name="Gráfico 3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22"/>
        </a:graphicData>
      </a:graphic>
    </xdr:graphicFrame>
    <xdr:clientData/>
  </xdr:twoCellAnchor>
  <xdr:twoCellAnchor>
    <xdr:from>
      <xdr:col>6</xdr:col>
      <xdr:colOff>85725</xdr:colOff>
      <xdr:row>32</xdr:row>
      <xdr:rowOff>0</xdr:rowOff>
    </xdr:from>
    <xdr:to>
      <xdr:col>14</xdr:col>
      <xdr:colOff>247650</xdr:colOff>
      <xdr:row>32</xdr:row>
      <xdr:rowOff>0</xdr:rowOff>
    </xdr:to>
    <xdr:graphicFrame macro="">
      <xdr:nvGraphicFramePr>
        <xdr:cNvPr id="709" name="Gráfico 3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23"/>
        </a:graphicData>
      </a:graphic>
    </xdr:graphicFrame>
    <xdr:clientData/>
  </xdr:twoCellAnchor>
  <xdr:twoCellAnchor>
    <xdr:from>
      <xdr:col>6</xdr:col>
      <xdr:colOff>76200</xdr:colOff>
      <xdr:row>32</xdr:row>
      <xdr:rowOff>0</xdr:rowOff>
    </xdr:from>
    <xdr:to>
      <xdr:col>14</xdr:col>
      <xdr:colOff>247650</xdr:colOff>
      <xdr:row>32</xdr:row>
      <xdr:rowOff>0</xdr:rowOff>
    </xdr:to>
    <xdr:graphicFrame macro="">
      <xdr:nvGraphicFramePr>
        <xdr:cNvPr id="710" name="Gráfico 1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24"/>
        </a:graphicData>
      </a:graphic>
    </xdr:graphicFrame>
    <xdr:clientData/>
  </xdr:twoCellAnchor>
  <xdr:twoCellAnchor>
    <xdr:from>
      <xdr:col>6</xdr:col>
      <xdr:colOff>85725</xdr:colOff>
      <xdr:row>32</xdr:row>
      <xdr:rowOff>0</xdr:rowOff>
    </xdr:from>
    <xdr:to>
      <xdr:col>14</xdr:col>
      <xdr:colOff>247650</xdr:colOff>
      <xdr:row>32</xdr:row>
      <xdr:rowOff>0</xdr:rowOff>
    </xdr:to>
    <xdr:graphicFrame macro="">
      <xdr:nvGraphicFramePr>
        <xdr:cNvPr id="711" name="Gráfico 1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25"/>
        </a:graphicData>
      </a:graphic>
    </xdr:graphicFrame>
    <xdr:clientData/>
  </xdr:twoCellAnchor>
  <xdr:twoCellAnchor>
    <xdr:from>
      <xdr:col>6</xdr:col>
      <xdr:colOff>76200</xdr:colOff>
      <xdr:row>32</xdr:row>
      <xdr:rowOff>0</xdr:rowOff>
    </xdr:from>
    <xdr:to>
      <xdr:col>14</xdr:col>
      <xdr:colOff>247650</xdr:colOff>
      <xdr:row>32</xdr:row>
      <xdr:rowOff>0</xdr:rowOff>
    </xdr:to>
    <xdr:graphicFrame macro="">
      <xdr:nvGraphicFramePr>
        <xdr:cNvPr id="712" name="Gráfico 1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26"/>
        </a:graphicData>
      </a:graphic>
    </xdr:graphicFrame>
    <xdr:clientData/>
  </xdr:twoCellAnchor>
  <xdr:twoCellAnchor>
    <xdr:from>
      <xdr:col>6</xdr:col>
      <xdr:colOff>85725</xdr:colOff>
      <xdr:row>32</xdr:row>
      <xdr:rowOff>0</xdr:rowOff>
    </xdr:from>
    <xdr:to>
      <xdr:col>14</xdr:col>
      <xdr:colOff>247650</xdr:colOff>
      <xdr:row>32</xdr:row>
      <xdr:rowOff>0</xdr:rowOff>
    </xdr:to>
    <xdr:graphicFrame macro="">
      <xdr:nvGraphicFramePr>
        <xdr:cNvPr id="713" name="Gráfico 12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27"/>
        </a:graphicData>
      </a:graphic>
    </xdr:graphicFrame>
    <xdr:clientData/>
  </xdr:twoCellAnchor>
  <xdr:twoCellAnchor>
    <xdr:from>
      <xdr:col>6</xdr:col>
      <xdr:colOff>76200</xdr:colOff>
      <xdr:row>32</xdr:row>
      <xdr:rowOff>0</xdr:rowOff>
    </xdr:from>
    <xdr:to>
      <xdr:col>14</xdr:col>
      <xdr:colOff>247650</xdr:colOff>
      <xdr:row>32</xdr:row>
      <xdr:rowOff>0</xdr:rowOff>
    </xdr:to>
    <xdr:graphicFrame macro="">
      <xdr:nvGraphicFramePr>
        <xdr:cNvPr id="714" name="Gráfico 14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28"/>
        </a:graphicData>
      </a:graphic>
    </xdr:graphicFrame>
    <xdr:clientData/>
  </xdr:twoCellAnchor>
  <xdr:twoCellAnchor>
    <xdr:from>
      <xdr:col>6</xdr:col>
      <xdr:colOff>85725</xdr:colOff>
      <xdr:row>32</xdr:row>
      <xdr:rowOff>0</xdr:rowOff>
    </xdr:from>
    <xdr:to>
      <xdr:col>14</xdr:col>
      <xdr:colOff>247650</xdr:colOff>
      <xdr:row>32</xdr:row>
      <xdr:rowOff>0</xdr:rowOff>
    </xdr:to>
    <xdr:graphicFrame macro="">
      <xdr:nvGraphicFramePr>
        <xdr:cNvPr id="715" name="Gráfico 14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29"/>
        </a:graphicData>
      </a:graphic>
    </xdr:graphicFrame>
    <xdr:clientData/>
  </xdr:twoCellAnchor>
  <xdr:twoCellAnchor>
    <xdr:from>
      <xdr:col>6</xdr:col>
      <xdr:colOff>76200</xdr:colOff>
      <xdr:row>32</xdr:row>
      <xdr:rowOff>0</xdr:rowOff>
    </xdr:from>
    <xdr:to>
      <xdr:col>14</xdr:col>
      <xdr:colOff>247650</xdr:colOff>
      <xdr:row>32</xdr:row>
      <xdr:rowOff>0</xdr:rowOff>
    </xdr:to>
    <xdr:graphicFrame macro="">
      <xdr:nvGraphicFramePr>
        <xdr:cNvPr id="716" name="Gráfico 15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30"/>
        </a:graphicData>
      </a:graphic>
    </xdr:graphicFrame>
    <xdr:clientData/>
  </xdr:twoCellAnchor>
  <xdr:twoCellAnchor>
    <xdr:from>
      <xdr:col>6</xdr:col>
      <xdr:colOff>85725</xdr:colOff>
      <xdr:row>32</xdr:row>
      <xdr:rowOff>0</xdr:rowOff>
    </xdr:from>
    <xdr:to>
      <xdr:col>14</xdr:col>
      <xdr:colOff>247650</xdr:colOff>
      <xdr:row>32</xdr:row>
      <xdr:rowOff>0</xdr:rowOff>
    </xdr:to>
    <xdr:graphicFrame macro="">
      <xdr:nvGraphicFramePr>
        <xdr:cNvPr id="717" name="Gráfico 15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31"/>
        </a:graphicData>
      </a:graphic>
    </xdr:graphicFrame>
    <xdr:clientData/>
  </xdr:twoCellAnchor>
  <xdr:twoCellAnchor>
    <xdr:from>
      <xdr:col>6</xdr:col>
      <xdr:colOff>76200</xdr:colOff>
      <xdr:row>32</xdr:row>
      <xdr:rowOff>0</xdr:rowOff>
    </xdr:from>
    <xdr:to>
      <xdr:col>14</xdr:col>
      <xdr:colOff>247650</xdr:colOff>
      <xdr:row>32</xdr:row>
      <xdr:rowOff>0</xdr:rowOff>
    </xdr:to>
    <xdr:graphicFrame macro="">
      <xdr:nvGraphicFramePr>
        <xdr:cNvPr id="718" name="Gráfico 16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32"/>
        </a:graphicData>
      </a:graphic>
    </xdr:graphicFrame>
    <xdr:clientData/>
  </xdr:twoCellAnchor>
  <xdr:twoCellAnchor>
    <xdr:from>
      <xdr:col>6</xdr:col>
      <xdr:colOff>85725</xdr:colOff>
      <xdr:row>32</xdr:row>
      <xdr:rowOff>0</xdr:rowOff>
    </xdr:from>
    <xdr:to>
      <xdr:col>14</xdr:col>
      <xdr:colOff>247650</xdr:colOff>
      <xdr:row>32</xdr:row>
      <xdr:rowOff>0</xdr:rowOff>
    </xdr:to>
    <xdr:graphicFrame macro="">
      <xdr:nvGraphicFramePr>
        <xdr:cNvPr id="719" name="Gráfico 17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33"/>
        </a:graphicData>
      </a:graphic>
    </xdr:graphicFrame>
    <xdr:clientData/>
  </xdr:twoCellAnchor>
  <xdr:twoCellAnchor>
    <xdr:from>
      <xdr:col>6</xdr:col>
      <xdr:colOff>76200</xdr:colOff>
      <xdr:row>32</xdr:row>
      <xdr:rowOff>0</xdr:rowOff>
    </xdr:from>
    <xdr:to>
      <xdr:col>14</xdr:col>
      <xdr:colOff>247650</xdr:colOff>
      <xdr:row>32</xdr:row>
      <xdr:rowOff>0</xdr:rowOff>
    </xdr:to>
    <xdr:graphicFrame macro="">
      <xdr:nvGraphicFramePr>
        <xdr:cNvPr id="720" name="Gráfico 18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34"/>
        </a:graphicData>
      </a:graphic>
    </xdr:graphicFrame>
    <xdr:clientData/>
  </xdr:twoCellAnchor>
  <xdr:twoCellAnchor>
    <xdr:from>
      <xdr:col>6</xdr:col>
      <xdr:colOff>85725</xdr:colOff>
      <xdr:row>32</xdr:row>
      <xdr:rowOff>0</xdr:rowOff>
    </xdr:from>
    <xdr:to>
      <xdr:col>14</xdr:col>
      <xdr:colOff>247650</xdr:colOff>
      <xdr:row>32</xdr:row>
      <xdr:rowOff>0</xdr:rowOff>
    </xdr:to>
    <xdr:graphicFrame macro="">
      <xdr:nvGraphicFramePr>
        <xdr:cNvPr id="721" name="Gráfico 18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35"/>
        </a:graphicData>
      </a:graphic>
    </xdr:graphicFrame>
    <xdr:clientData/>
  </xdr:twoCellAnchor>
  <xdr:twoCellAnchor>
    <xdr:from>
      <xdr:col>6</xdr:col>
      <xdr:colOff>76200</xdr:colOff>
      <xdr:row>33</xdr:row>
      <xdr:rowOff>0</xdr:rowOff>
    </xdr:from>
    <xdr:to>
      <xdr:col>14</xdr:col>
      <xdr:colOff>247650</xdr:colOff>
      <xdr:row>33</xdr:row>
      <xdr:rowOff>0</xdr:rowOff>
    </xdr:to>
    <xdr:graphicFrame macro="">
      <xdr:nvGraphicFramePr>
        <xdr:cNvPr id="722" name="Gráfico 3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36"/>
        </a:graphicData>
      </a:graphic>
    </xdr:graphicFrame>
    <xdr:clientData/>
  </xdr:twoCellAnchor>
  <xdr:twoCellAnchor>
    <xdr:from>
      <xdr:col>6</xdr:col>
      <xdr:colOff>85725</xdr:colOff>
      <xdr:row>33</xdr:row>
      <xdr:rowOff>0</xdr:rowOff>
    </xdr:from>
    <xdr:to>
      <xdr:col>14</xdr:col>
      <xdr:colOff>247650</xdr:colOff>
      <xdr:row>33</xdr:row>
      <xdr:rowOff>0</xdr:rowOff>
    </xdr:to>
    <xdr:graphicFrame macro="">
      <xdr:nvGraphicFramePr>
        <xdr:cNvPr id="723" name="Gráfico 3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37"/>
        </a:graphicData>
      </a:graphic>
    </xdr:graphicFrame>
    <xdr:clientData/>
  </xdr:twoCellAnchor>
  <xdr:twoCellAnchor>
    <xdr:from>
      <xdr:col>6</xdr:col>
      <xdr:colOff>76200</xdr:colOff>
      <xdr:row>33</xdr:row>
      <xdr:rowOff>0</xdr:rowOff>
    </xdr:from>
    <xdr:to>
      <xdr:col>14</xdr:col>
      <xdr:colOff>247650</xdr:colOff>
      <xdr:row>33</xdr:row>
      <xdr:rowOff>0</xdr:rowOff>
    </xdr:to>
    <xdr:graphicFrame macro="">
      <xdr:nvGraphicFramePr>
        <xdr:cNvPr id="724" name="Gráfico 3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38"/>
        </a:graphicData>
      </a:graphic>
    </xdr:graphicFrame>
    <xdr:clientData/>
  </xdr:twoCellAnchor>
  <xdr:twoCellAnchor>
    <xdr:from>
      <xdr:col>6</xdr:col>
      <xdr:colOff>85725</xdr:colOff>
      <xdr:row>33</xdr:row>
      <xdr:rowOff>0</xdr:rowOff>
    </xdr:from>
    <xdr:to>
      <xdr:col>14</xdr:col>
      <xdr:colOff>247650</xdr:colOff>
      <xdr:row>33</xdr:row>
      <xdr:rowOff>0</xdr:rowOff>
    </xdr:to>
    <xdr:graphicFrame macro="">
      <xdr:nvGraphicFramePr>
        <xdr:cNvPr id="725" name="Gráfico 3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39"/>
        </a:graphicData>
      </a:graphic>
    </xdr:graphicFrame>
    <xdr:clientData/>
  </xdr:twoCellAnchor>
  <xdr:twoCellAnchor>
    <xdr:from>
      <xdr:col>6</xdr:col>
      <xdr:colOff>76200</xdr:colOff>
      <xdr:row>33</xdr:row>
      <xdr:rowOff>0</xdr:rowOff>
    </xdr:from>
    <xdr:to>
      <xdr:col>14</xdr:col>
      <xdr:colOff>247650</xdr:colOff>
      <xdr:row>33</xdr:row>
      <xdr:rowOff>0</xdr:rowOff>
    </xdr:to>
    <xdr:graphicFrame macro="">
      <xdr:nvGraphicFramePr>
        <xdr:cNvPr id="726" name="Gráfico 3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40"/>
        </a:graphicData>
      </a:graphic>
    </xdr:graphicFrame>
    <xdr:clientData/>
  </xdr:twoCellAnchor>
  <xdr:twoCellAnchor>
    <xdr:from>
      <xdr:col>6</xdr:col>
      <xdr:colOff>85725</xdr:colOff>
      <xdr:row>33</xdr:row>
      <xdr:rowOff>0</xdr:rowOff>
    </xdr:from>
    <xdr:to>
      <xdr:col>14</xdr:col>
      <xdr:colOff>247650</xdr:colOff>
      <xdr:row>33</xdr:row>
      <xdr:rowOff>0</xdr:rowOff>
    </xdr:to>
    <xdr:graphicFrame macro="">
      <xdr:nvGraphicFramePr>
        <xdr:cNvPr id="727" name="Gráfico 3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41"/>
        </a:graphicData>
      </a:graphic>
    </xdr:graphicFrame>
    <xdr:clientData/>
  </xdr:twoCellAnchor>
  <xdr:twoCellAnchor>
    <xdr:from>
      <xdr:col>6</xdr:col>
      <xdr:colOff>76200</xdr:colOff>
      <xdr:row>33</xdr:row>
      <xdr:rowOff>0</xdr:rowOff>
    </xdr:from>
    <xdr:to>
      <xdr:col>14</xdr:col>
      <xdr:colOff>247650</xdr:colOff>
      <xdr:row>33</xdr:row>
      <xdr:rowOff>0</xdr:rowOff>
    </xdr:to>
    <xdr:graphicFrame macro="">
      <xdr:nvGraphicFramePr>
        <xdr:cNvPr id="728" name="Gráfico 1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42"/>
        </a:graphicData>
      </a:graphic>
    </xdr:graphicFrame>
    <xdr:clientData/>
  </xdr:twoCellAnchor>
  <xdr:twoCellAnchor>
    <xdr:from>
      <xdr:col>6</xdr:col>
      <xdr:colOff>85725</xdr:colOff>
      <xdr:row>33</xdr:row>
      <xdr:rowOff>0</xdr:rowOff>
    </xdr:from>
    <xdr:to>
      <xdr:col>14</xdr:col>
      <xdr:colOff>247650</xdr:colOff>
      <xdr:row>33</xdr:row>
      <xdr:rowOff>0</xdr:rowOff>
    </xdr:to>
    <xdr:graphicFrame macro="">
      <xdr:nvGraphicFramePr>
        <xdr:cNvPr id="729" name="Gráfico 1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43"/>
        </a:graphicData>
      </a:graphic>
    </xdr:graphicFrame>
    <xdr:clientData/>
  </xdr:twoCellAnchor>
  <xdr:twoCellAnchor>
    <xdr:from>
      <xdr:col>6</xdr:col>
      <xdr:colOff>76200</xdr:colOff>
      <xdr:row>33</xdr:row>
      <xdr:rowOff>0</xdr:rowOff>
    </xdr:from>
    <xdr:to>
      <xdr:col>14</xdr:col>
      <xdr:colOff>247650</xdr:colOff>
      <xdr:row>33</xdr:row>
      <xdr:rowOff>0</xdr:rowOff>
    </xdr:to>
    <xdr:graphicFrame macro="">
      <xdr:nvGraphicFramePr>
        <xdr:cNvPr id="730" name="Gráfico 1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44"/>
        </a:graphicData>
      </a:graphic>
    </xdr:graphicFrame>
    <xdr:clientData/>
  </xdr:twoCellAnchor>
  <xdr:twoCellAnchor>
    <xdr:from>
      <xdr:col>6</xdr:col>
      <xdr:colOff>85725</xdr:colOff>
      <xdr:row>33</xdr:row>
      <xdr:rowOff>0</xdr:rowOff>
    </xdr:from>
    <xdr:to>
      <xdr:col>14</xdr:col>
      <xdr:colOff>247650</xdr:colOff>
      <xdr:row>33</xdr:row>
      <xdr:rowOff>0</xdr:rowOff>
    </xdr:to>
    <xdr:graphicFrame macro="">
      <xdr:nvGraphicFramePr>
        <xdr:cNvPr id="731" name="Gráfico 12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45"/>
        </a:graphicData>
      </a:graphic>
    </xdr:graphicFrame>
    <xdr:clientData/>
  </xdr:twoCellAnchor>
  <xdr:twoCellAnchor>
    <xdr:from>
      <xdr:col>6</xdr:col>
      <xdr:colOff>76200</xdr:colOff>
      <xdr:row>33</xdr:row>
      <xdr:rowOff>0</xdr:rowOff>
    </xdr:from>
    <xdr:to>
      <xdr:col>14</xdr:col>
      <xdr:colOff>247650</xdr:colOff>
      <xdr:row>33</xdr:row>
      <xdr:rowOff>0</xdr:rowOff>
    </xdr:to>
    <xdr:graphicFrame macro="">
      <xdr:nvGraphicFramePr>
        <xdr:cNvPr id="732" name="Gráfico 14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46"/>
        </a:graphicData>
      </a:graphic>
    </xdr:graphicFrame>
    <xdr:clientData/>
  </xdr:twoCellAnchor>
  <xdr:twoCellAnchor>
    <xdr:from>
      <xdr:col>6</xdr:col>
      <xdr:colOff>85725</xdr:colOff>
      <xdr:row>33</xdr:row>
      <xdr:rowOff>0</xdr:rowOff>
    </xdr:from>
    <xdr:to>
      <xdr:col>14</xdr:col>
      <xdr:colOff>247650</xdr:colOff>
      <xdr:row>33</xdr:row>
      <xdr:rowOff>0</xdr:rowOff>
    </xdr:to>
    <xdr:graphicFrame macro="">
      <xdr:nvGraphicFramePr>
        <xdr:cNvPr id="733" name="Gráfico 14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47"/>
        </a:graphicData>
      </a:graphic>
    </xdr:graphicFrame>
    <xdr:clientData/>
  </xdr:twoCellAnchor>
  <xdr:twoCellAnchor>
    <xdr:from>
      <xdr:col>6</xdr:col>
      <xdr:colOff>76200</xdr:colOff>
      <xdr:row>33</xdr:row>
      <xdr:rowOff>0</xdr:rowOff>
    </xdr:from>
    <xdr:to>
      <xdr:col>14</xdr:col>
      <xdr:colOff>247650</xdr:colOff>
      <xdr:row>33</xdr:row>
      <xdr:rowOff>0</xdr:rowOff>
    </xdr:to>
    <xdr:graphicFrame macro="">
      <xdr:nvGraphicFramePr>
        <xdr:cNvPr id="734" name="Gráfico 73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48"/>
        </a:graphicData>
      </a:graphic>
    </xdr:graphicFrame>
    <xdr:clientData/>
  </xdr:twoCellAnchor>
  <xdr:twoCellAnchor>
    <xdr:from>
      <xdr:col>6</xdr:col>
      <xdr:colOff>85725</xdr:colOff>
      <xdr:row>33</xdr:row>
      <xdr:rowOff>0</xdr:rowOff>
    </xdr:from>
    <xdr:to>
      <xdr:col>14</xdr:col>
      <xdr:colOff>247650</xdr:colOff>
      <xdr:row>33</xdr:row>
      <xdr:rowOff>0</xdr:rowOff>
    </xdr:to>
    <xdr:graphicFrame macro="">
      <xdr:nvGraphicFramePr>
        <xdr:cNvPr id="735" name="Gráfico 73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49"/>
        </a:graphicData>
      </a:graphic>
    </xdr:graphicFrame>
    <xdr:clientData/>
  </xdr:twoCellAnchor>
  <xdr:twoCellAnchor>
    <xdr:from>
      <xdr:col>6</xdr:col>
      <xdr:colOff>76200</xdr:colOff>
      <xdr:row>33</xdr:row>
      <xdr:rowOff>0</xdr:rowOff>
    </xdr:from>
    <xdr:to>
      <xdr:col>14</xdr:col>
      <xdr:colOff>247650</xdr:colOff>
      <xdr:row>33</xdr:row>
      <xdr:rowOff>0</xdr:rowOff>
    </xdr:to>
    <xdr:graphicFrame macro="">
      <xdr:nvGraphicFramePr>
        <xdr:cNvPr id="736" name="Gráfico 16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50"/>
        </a:graphicData>
      </a:graphic>
    </xdr:graphicFrame>
    <xdr:clientData/>
  </xdr:twoCellAnchor>
  <xdr:twoCellAnchor>
    <xdr:from>
      <xdr:col>6</xdr:col>
      <xdr:colOff>85725</xdr:colOff>
      <xdr:row>33</xdr:row>
      <xdr:rowOff>0</xdr:rowOff>
    </xdr:from>
    <xdr:to>
      <xdr:col>14</xdr:col>
      <xdr:colOff>247650</xdr:colOff>
      <xdr:row>33</xdr:row>
      <xdr:rowOff>0</xdr:rowOff>
    </xdr:to>
    <xdr:graphicFrame macro="">
      <xdr:nvGraphicFramePr>
        <xdr:cNvPr id="737" name="Gráfico 17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51"/>
        </a:graphicData>
      </a:graphic>
    </xdr:graphicFrame>
    <xdr:clientData/>
  </xdr:twoCellAnchor>
  <xdr:twoCellAnchor>
    <xdr:from>
      <xdr:col>6</xdr:col>
      <xdr:colOff>76200</xdr:colOff>
      <xdr:row>33</xdr:row>
      <xdr:rowOff>0</xdr:rowOff>
    </xdr:from>
    <xdr:to>
      <xdr:col>14</xdr:col>
      <xdr:colOff>247650</xdr:colOff>
      <xdr:row>33</xdr:row>
      <xdr:rowOff>0</xdr:rowOff>
    </xdr:to>
    <xdr:graphicFrame macro="">
      <xdr:nvGraphicFramePr>
        <xdr:cNvPr id="738" name="Gráfico 18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52"/>
        </a:graphicData>
      </a:graphic>
    </xdr:graphicFrame>
    <xdr:clientData/>
  </xdr:twoCellAnchor>
  <xdr:twoCellAnchor>
    <xdr:from>
      <xdr:col>6</xdr:col>
      <xdr:colOff>85725</xdr:colOff>
      <xdr:row>33</xdr:row>
      <xdr:rowOff>0</xdr:rowOff>
    </xdr:from>
    <xdr:to>
      <xdr:col>14</xdr:col>
      <xdr:colOff>247650</xdr:colOff>
      <xdr:row>33</xdr:row>
      <xdr:rowOff>0</xdr:rowOff>
    </xdr:to>
    <xdr:graphicFrame macro="">
      <xdr:nvGraphicFramePr>
        <xdr:cNvPr id="907" name="Gráfico 18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53"/>
        </a:graphicData>
      </a:graphic>
    </xdr:graphicFrame>
    <xdr:clientData/>
  </xdr:twoCellAnchor>
  <xdr:twoCellAnchor>
    <xdr:from>
      <xdr:col>6</xdr:col>
      <xdr:colOff>76200</xdr:colOff>
      <xdr:row>33</xdr:row>
      <xdr:rowOff>0</xdr:rowOff>
    </xdr:from>
    <xdr:to>
      <xdr:col>14</xdr:col>
      <xdr:colOff>247650</xdr:colOff>
      <xdr:row>33</xdr:row>
      <xdr:rowOff>0</xdr:rowOff>
    </xdr:to>
    <xdr:graphicFrame macro="">
      <xdr:nvGraphicFramePr>
        <xdr:cNvPr id="908" name="Gráfico 3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54"/>
        </a:graphicData>
      </a:graphic>
    </xdr:graphicFrame>
    <xdr:clientData/>
  </xdr:twoCellAnchor>
  <xdr:twoCellAnchor>
    <xdr:from>
      <xdr:col>6</xdr:col>
      <xdr:colOff>85725</xdr:colOff>
      <xdr:row>33</xdr:row>
      <xdr:rowOff>0</xdr:rowOff>
    </xdr:from>
    <xdr:to>
      <xdr:col>14</xdr:col>
      <xdr:colOff>247650</xdr:colOff>
      <xdr:row>33</xdr:row>
      <xdr:rowOff>0</xdr:rowOff>
    </xdr:to>
    <xdr:graphicFrame macro="">
      <xdr:nvGraphicFramePr>
        <xdr:cNvPr id="909" name="Gráfico 3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55"/>
        </a:graphicData>
      </a:graphic>
    </xdr:graphicFrame>
    <xdr:clientData/>
  </xdr:twoCellAnchor>
  <xdr:twoCellAnchor>
    <xdr:from>
      <xdr:col>6</xdr:col>
      <xdr:colOff>76200</xdr:colOff>
      <xdr:row>33</xdr:row>
      <xdr:rowOff>0</xdr:rowOff>
    </xdr:from>
    <xdr:to>
      <xdr:col>14</xdr:col>
      <xdr:colOff>247650</xdr:colOff>
      <xdr:row>33</xdr:row>
      <xdr:rowOff>0</xdr:rowOff>
    </xdr:to>
    <xdr:graphicFrame macro="">
      <xdr:nvGraphicFramePr>
        <xdr:cNvPr id="910" name="Gráfico 3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56"/>
        </a:graphicData>
      </a:graphic>
    </xdr:graphicFrame>
    <xdr:clientData/>
  </xdr:twoCellAnchor>
  <xdr:twoCellAnchor>
    <xdr:from>
      <xdr:col>6</xdr:col>
      <xdr:colOff>85725</xdr:colOff>
      <xdr:row>33</xdr:row>
      <xdr:rowOff>0</xdr:rowOff>
    </xdr:from>
    <xdr:to>
      <xdr:col>14</xdr:col>
      <xdr:colOff>247650</xdr:colOff>
      <xdr:row>33</xdr:row>
      <xdr:rowOff>0</xdr:rowOff>
    </xdr:to>
    <xdr:graphicFrame macro="">
      <xdr:nvGraphicFramePr>
        <xdr:cNvPr id="911" name="Gráfico 3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57"/>
        </a:graphicData>
      </a:graphic>
    </xdr:graphicFrame>
    <xdr:clientData/>
  </xdr:twoCellAnchor>
  <xdr:twoCellAnchor>
    <xdr:from>
      <xdr:col>6</xdr:col>
      <xdr:colOff>76200</xdr:colOff>
      <xdr:row>33</xdr:row>
      <xdr:rowOff>0</xdr:rowOff>
    </xdr:from>
    <xdr:to>
      <xdr:col>14</xdr:col>
      <xdr:colOff>247650</xdr:colOff>
      <xdr:row>33</xdr:row>
      <xdr:rowOff>0</xdr:rowOff>
    </xdr:to>
    <xdr:graphicFrame macro="">
      <xdr:nvGraphicFramePr>
        <xdr:cNvPr id="912" name="Gráfico 3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58"/>
        </a:graphicData>
      </a:graphic>
    </xdr:graphicFrame>
    <xdr:clientData/>
  </xdr:twoCellAnchor>
  <xdr:twoCellAnchor>
    <xdr:from>
      <xdr:col>6</xdr:col>
      <xdr:colOff>85725</xdr:colOff>
      <xdr:row>33</xdr:row>
      <xdr:rowOff>0</xdr:rowOff>
    </xdr:from>
    <xdr:to>
      <xdr:col>14</xdr:col>
      <xdr:colOff>247650</xdr:colOff>
      <xdr:row>33</xdr:row>
      <xdr:rowOff>0</xdr:rowOff>
    </xdr:to>
    <xdr:graphicFrame macro="">
      <xdr:nvGraphicFramePr>
        <xdr:cNvPr id="913" name="Gráfico 3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59"/>
        </a:graphicData>
      </a:graphic>
    </xdr:graphicFrame>
    <xdr:clientData/>
  </xdr:twoCellAnchor>
  <xdr:twoCellAnchor>
    <xdr:from>
      <xdr:col>6</xdr:col>
      <xdr:colOff>76200</xdr:colOff>
      <xdr:row>33</xdr:row>
      <xdr:rowOff>0</xdr:rowOff>
    </xdr:from>
    <xdr:to>
      <xdr:col>14</xdr:col>
      <xdr:colOff>247650</xdr:colOff>
      <xdr:row>33</xdr:row>
      <xdr:rowOff>0</xdr:rowOff>
    </xdr:to>
    <xdr:graphicFrame macro="">
      <xdr:nvGraphicFramePr>
        <xdr:cNvPr id="914" name="Gráfico 1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60"/>
        </a:graphicData>
      </a:graphic>
    </xdr:graphicFrame>
    <xdr:clientData/>
  </xdr:twoCellAnchor>
  <xdr:twoCellAnchor>
    <xdr:from>
      <xdr:col>6</xdr:col>
      <xdr:colOff>85725</xdr:colOff>
      <xdr:row>33</xdr:row>
      <xdr:rowOff>0</xdr:rowOff>
    </xdr:from>
    <xdr:to>
      <xdr:col>14</xdr:col>
      <xdr:colOff>247650</xdr:colOff>
      <xdr:row>33</xdr:row>
      <xdr:rowOff>0</xdr:rowOff>
    </xdr:to>
    <xdr:graphicFrame macro="">
      <xdr:nvGraphicFramePr>
        <xdr:cNvPr id="915" name="Gráfico 1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61"/>
        </a:graphicData>
      </a:graphic>
    </xdr:graphicFrame>
    <xdr:clientData/>
  </xdr:twoCellAnchor>
  <xdr:twoCellAnchor>
    <xdr:from>
      <xdr:col>6</xdr:col>
      <xdr:colOff>76200</xdr:colOff>
      <xdr:row>33</xdr:row>
      <xdr:rowOff>0</xdr:rowOff>
    </xdr:from>
    <xdr:to>
      <xdr:col>14</xdr:col>
      <xdr:colOff>247650</xdr:colOff>
      <xdr:row>33</xdr:row>
      <xdr:rowOff>0</xdr:rowOff>
    </xdr:to>
    <xdr:graphicFrame macro="">
      <xdr:nvGraphicFramePr>
        <xdr:cNvPr id="916" name="Gráfico 1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62"/>
        </a:graphicData>
      </a:graphic>
    </xdr:graphicFrame>
    <xdr:clientData/>
  </xdr:twoCellAnchor>
  <xdr:twoCellAnchor>
    <xdr:from>
      <xdr:col>6</xdr:col>
      <xdr:colOff>85725</xdr:colOff>
      <xdr:row>33</xdr:row>
      <xdr:rowOff>0</xdr:rowOff>
    </xdr:from>
    <xdr:to>
      <xdr:col>14</xdr:col>
      <xdr:colOff>247650</xdr:colOff>
      <xdr:row>33</xdr:row>
      <xdr:rowOff>0</xdr:rowOff>
    </xdr:to>
    <xdr:graphicFrame macro="">
      <xdr:nvGraphicFramePr>
        <xdr:cNvPr id="917" name="Gráfico 12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63"/>
        </a:graphicData>
      </a:graphic>
    </xdr:graphicFrame>
    <xdr:clientData/>
  </xdr:twoCellAnchor>
  <xdr:twoCellAnchor>
    <xdr:from>
      <xdr:col>6</xdr:col>
      <xdr:colOff>76200</xdr:colOff>
      <xdr:row>33</xdr:row>
      <xdr:rowOff>0</xdr:rowOff>
    </xdr:from>
    <xdr:to>
      <xdr:col>14</xdr:col>
      <xdr:colOff>247650</xdr:colOff>
      <xdr:row>33</xdr:row>
      <xdr:rowOff>0</xdr:rowOff>
    </xdr:to>
    <xdr:graphicFrame macro="">
      <xdr:nvGraphicFramePr>
        <xdr:cNvPr id="918" name="Gráfico 14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64"/>
        </a:graphicData>
      </a:graphic>
    </xdr:graphicFrame>
    <xdr:clientData/>
  </xdr:twoCellAnchor>
  <xdr:twoCellAnchor>
    <xdr:from>
      <xdr:col>6</xdr:col>
      <xdr:colOff>85725</xdr:colOff>
      <xdr:row>33</xdr:row>
      <xdr:rowOff>0</xdr:rowOff>
    </xdr:from>
    <xdr:to>
      <xdr:col>14</xdr:col>
      <xdr:colOff>247650</xdr:colOff>
      <xdr:row>33</xdr:row>
      <xdr:rowOff>0</xdr:rowOff>
    </xdr:to>
    <xdr:graphicFrame macro="">
      <xdr:nvGraphicFramePr>
        <xdr:cNvPr id="919" name="Gráfico 14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65"/>
        </a:graphicData>
      </a:graphic>
    </xdr:graphicFrame>
    <xdr:clientData/>
  </xdr:twoCellAnchor>
  <xdr:twoCellAnchor>
    <xdr:from>
      <xdr:col>6</xdr:col>
      <xdr:colOff>76200</xdr:colOff>
      <xdr:row>33</xdr:row>
      <xdr:rowOff>0</xdr:rowOff>
    </xdr:from>
    <xdr:to>
      <xdr:col>14</xdr:col>
      <xdr:colOff>247650</xdr:colOff>
      <xdr:row>33</xdr:row>
      <xdr:rowOff>0</xdr:rowOff>
    </xdr:to>
    <xdr:graphicFrame macro="">
      <xdr:nvGraphicFramePr>
        <xdr:cNvPr id="920" name="Gráfico 91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66"/>
        </a:graphicData>
      </a:graphic>
    </xdr:graphicFrame>
    <xdr:clientData/>
  </xdr:twoCellAnchor>
  <xdr:twoCellAnchor>
    <xdr:from>
      <xdr:col>6</xdr:col>
      <xdr:colOff>85725</xdr:colOff>
      <xdr:row>33</xdr:row>
      <xdr:rowOff>0</xdr:rowOff>
    </xdr:from>
    <xdr:to>
      <xdr:col>14</xdr:col>
      <xdr:colOff>247650</xdr:colOff>
      <xdr:row>33</xdr:row>
      <xdr:rowOff>0</xdr:rowOff>
    </xdr:to>
    <xdr:graphicFrame macro="">
      <xdr:nvGraphicFramePr>
        <xdr:cNvPr id="921" name="Gráfico 92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67"/>
        </a:graphicData>
      </a:graphic>
    </xdr:graphicFrame>
    <xdr:clientData/>
  </xdr:twoCellAnchor>
  <xdr:twoCellAnchor>
    <xdr:from>
      <xdr:col>6</xdr:col>
      <xdr:colOff>76200</xdr:colOff>
      <xdr:row>33</xdr:row>
      <xdr:rowOff>0</xdr:rowOff>
    </xdr:from>
    <xdr:to>
      <xdr:col>14</xdr:col>
      <xdr:colOff>247650</xdr:colOff>
      <xdr:row>33</xdr:row>
      <xdr:rowOff>0</xdr:rowOff>
    </xdr:to>
    <xdr:graphicFrame macro="">
      <xdr:nvGraphicFramePr>
        <xdr:cNvPr id="922" name="Gráfico 16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68"/>
        </a:graphicData>
      </a:graphic>
    </xdr:graphicFrame>
    <xdr:clientData/>
  </xdr:twoCellAnchor>
  <xdr:twoCellAnchor>
    <xdr:from>
      <xdr:col>6</xdr:col>
      <xdr:colOff>85725</xdr:colOff>
      <xdr:row>33</xdr:row>
      <xdr:rowOff>0</xdr:rowOff>
    </xdr:from>
    <xdr:to>
      <xdr:col>14</xdr:col>
      <xdr:colOff>247650</xdr:colOff>
      <xdr:row>33</xdr:row>
      <xdr:rowOff>0</xdr:rowOff>
    </xdr:to>
    <xdr:graphicFrame macro="">
      <xdr:nvGraphicFramePr>
        <xdr:cNvPr id="923" name="Gráfico 17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69"/>
        </a:graphicData>
      </a:graphic>
    </xdr:graphicFrame>
    <xdr:clientData/>
  </xdr:twoCellAnchor>
  <xdr:twoCellAnchor>
    <xdr:from>
      <xdr:col>6</xdr:col>
      <xdr:colOff>76200</xdr:colOff>
      <xdr:row>33</xdr:row>
      <xdr:rowOff>0</xdr:rowOff>
    </xdr:from>
    <xdr:to>
      <xdr:col>14</xdr:col>
      <xdr:colOff>247650</xdr:colOff>
      <xdr:row>33</xdr:row>
      <xdr:rowOff>0</xdr:rowOff>
    </xdr:to>
    <xdr:graphicFrame macro="">
      <xdr:nvGraphicFramePr>
        <xdr:cNvPr id="924" name="Gráfico 18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70"/>
        </a:graphicData>
      </a:graphic>
    </xdr:graphicFrame>
    <xdr:clientData/>
  </xdr:twoCellAnchor>
  <xdr:twoCellAnchor>
    <xdr:from>
      <xdr:col>6</xdr:col>
      <xdr:colOff>85725</xdr:colOff>
      <xdr:row>33</xdr:row>
      <xdr:rowOff>0</xdr:rowOff>
    </xdr:from>
    <xdr:to>
      <xdr:col>14</xdr:col>
      <xdr:colOff>247650</xdr:colOff>
      <xdr:row>33</xdr:row>
      <xdr:rowOff>0</xdr:rowOff>
    </xdr:to>
    <xdr:graphicFrame macro="">
      <xdr:nvGraphicFramePr>
        <xdr:cNvPr id="925" name="Gráfico 18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71"/>
        </a:graphicData>
      </a:graphic>
    </xdr:graphicFrame>
    <xdr:clientData/>
  </xdr:twoCellAnchor>
  <xdr:twoCellAnchor>
    <xdr:from>
      <xdr:col>6</xdr:col>
      <xdr:colOff>76200</xdr:colOff>
      <xdr:row>33</xdr:row>
      <xdr:rowOff>0</xdr:rowOff>
    </xdr:from>
    <xdr:to>
      <xdr:col>14</xdr:col>
      <xdr:colOff>247650</xdr:colOff>
      <xdr:row>33</xdr:row>
      <xdr:rowOff>0</xdr:rowOff>
    </xdr:to>
    <xdr:graphicFrame macro="">
      <xdr:nvGraphicFramePr>
        <xdr:cNvPr id="926" name="Gráfico 3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72"/>
        </a:graphicData>
      </a:graphic>
    </xdr:graphicFrame>
    <xdr:clientData/>
  </xdr:twoCellAnchor>
  <xdr:twoCellAnchor>
    <xdr:from>
      <xdr:col>6</xdr:col>
      <xdr:colOff>85725</xdr:colOff>
      <xdr:row>33</xdr:row>
      <xdr:rowOff>0</xdr:rowOff>
    </xdr:from>
    <xdr:to>
      <xdr:col>14</xdr:col>
      <xdr:colOff>247650</xdr:colOff>
      <xdr:row>33</xdr:row>
      <xdr:rowOff>0</xdr:rowOff>
    </xdr:to>
    <xdr:graphicFrame macro="">
      <xdr:nvGraphicFramePr>
        <xdr:cNvPr id="927" name="Gráfico 3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73"/>
        </a:graphicData>
      </a:graphic>
    </xdr:graphicFrame>
    <xdr:clientData/>
  </xdr:twoCellAnchor>
  <xdr:twoCellAnchor>
    <xdr:from>
      <xdr:col>6</xdr:col>
      <xdr:colOff>76200</xdr:colOff>
      <xdr:row>33</xdr:row>
      <xdr:rowOff>0</xdr:rowOff>
    </xdr:from>
    <xdr:to>
      <xdr:col>14</xdr:col>
      <xdr:colOff>247650</xdr:colOff>
      <xdr:row>33</xdr:row>
      <xdr:rowOff>0</xdr:rowOff>
    </xdr:to>
    <xdr:graphicFrame macro="">
      <xdr:nvGraphicFramePr>
        <xdr:cNvPr id="928" name="Gráfico 3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74"/>
        </a:graphicData>
      </a:graphic>
    </xdr:graphicFrame>
    <xdr:clientData/>
  </xdr:twoCellAnchor>
  <xdr:twoCellAnchor>
    <xdr:from>
      <xdr:col>6</xdr:col>
      <xdr:colOff>85725</xdr:colOff>
      <xdr:row>33</xdr:row>
      <xdr:rowOff>0</xdr:rowOff>
    </xdr:from>
    <xdr:to>
      <xdr:col>14</xdr:col>
      <xdr:colOff>247650</xdr:colOff>
      <xdr:row>33</xdr:row>
      <xdr:rowOff>0</xdr:rowOff>
    </xdr:to>
    <xdr:graphicFrame macro="">
      <xdr:nvGraphicFramePr>
        <xdr:cNvPr id="929" name="Gráfico 3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75"/>
        </a:graphicData>
      </a:graphic>
    </xdr:graphicFrame>
    <xdr:clientData/>
  </xdr:twoCellAnchor>
  <xdr:twoCellAnchor>
    <xdr:from>
      <xdr:col>6</xdr:col>
      <xdr:colOff>76200</xdr:colOff>
      <xdr:row>33</xdr:row>
      <xdr:rowOff>0</xdr:rowOff>
    </xdr:from>
    <xdr:to>
      <xdr:col>14</xdr:col>
      <xdr:colOff>247650</xdr:colOff>
      <xdr:row>33</xdr:row>
      <xdr:rowOff>0</xdr:rowOff>
    </xdr:to>
    <xdr:graphicFrame macro="">
      <xdr:nvGraphicFramePr>
        <xdr:cNvPr id="930" name="Gráfico 3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76"/>
        </a:graphicData>
      </a:graphic>
    </xdr:graphicFrame>
    <xdr:clientData/>
  </xdr:twoCellAnchor>
  <xdr:twoCellAnchor>
    <xdr:from>
      <xdr:col>6</xdr:col>
      <xdr:colOff>85725</xdr:colOff>
      <xdr:row>33</xdr:row>
      <xdr:rowOff>0</xdr:rowOff>
    </xdr:from>
    <xdr:to>
      <xdr:col>14</xdr:col>
      <xdr:colOff>247650</xdr:colOff>
      <xdr:row>33</xdr:row>
      <xdr:rowOff>0</xdr:rowOff>
    </xdr:to>
    <xdr:graphicFrame macro="">
      <xdr:nvGraphicFramePr>
        <xdr:cNvPr id="931" name="Gráfico 3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77"/>
        </a:graphicData>
      </a:graphic>
    </xdr:graphicFrame>
    <xdr:clientData/>
  </xdr:twoCellAnchor>
  <xdr:twoCellAnchor>
    <xdr:from>
      <xdr:col>6</xdr:col>
      <xdr:colOff>76200</xdr:colOff>
      <xdr:row>33</xdr:row>
      <xdr:rowOff>0</xdr:rowOff>
    </xdr:from>
    <xdr:to>
      <xdr:col>14</xdr:col>
      <xdr:colOff>247650</xdr:colOff>
      <xdr:row>33</xdr:row>
      <xdr:rowOff>0</xdr:rowOff>
    </xdr:to>
    <xdr:graphicFrame macro="">
      <xdr:nvGraphicFramePr>
        <xdr:cNvPr id="932" name="Gráfico 1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78"/>
        </a:graphicData>
      </a:graphic>
    </xdr:graphicFrame>
    <xdr:clientData/>
  </xdr:twoCellAnchor>
  <xdr:twoCellAnchor>
    <xdr:from>
      <xdr:col>6</xdr:col>
      <xdr:colOff>85725</xdr:colOff>
      <xdr:row>33</xdr:row>
      <xdr:rowOff>0</xdr:rowOff>
    </xdr:from>
    <xdr:to>
      <xdr:col>14</xdr:col>
      <xdr:colOff>247650</xdr:colOff>
      <xdr:row>33</xdr:row>
      <xdr:rowOff>0</xdr:rowOff>
    </xdr:to>
    <xdr:graphicFrame macro="">
      <xdr:nvGraphicFramePr>
        <xdr:cNvPr id="933" name="Gráfico 1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79"/>
        </a:graphicData>
      </a:graphic>
    </xdr:graphicFrame>
    <xdr:clientData/>
  </xdr:twoCellAnchor>
  <xdr:twoCellAnchor>
    <xdr:from>
      <xdr:col>6</xdr:col>
      <xdr:colOff>76200</xdr:colOff>
      <xdr:row>33</xdr:row>
      <xdr:rowOff>0</xdr:rowOff>
    </xdr:from>
    <xdr:to>
      <xdr:col>14</xdr:col>
      <xdr:colOff>247650</xdr:colOff>
      <xdr:row>33</xdr:row>
      <xdr:rowOff>0</xdr:rowOff>
    </xdr:to>
    <xdr:graphicFrame macro="">
      <xdr:nvGraphicFramePr>
        <xdr:cNvPr id="934" name="Gráfico 1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80"/>
        </a:graphicData>
      </a:graphic>
    </xdr:graphicFrame>
    <xdr:clientData/>
  </xdr:twoCellAnchor>
  <xdr:twoCellAnchor>
    <xdr:from>
      <xdr:col>6</xdr:col>
      <xdr:colOff>85725</xdr:colOff>
      <xdr:row>33</xdr:row>
      <xdr:rowOff>0</xdr:rowOff>
    </xdr:from>
    <xdr:to>
      <xdr:col>14</xdr:col>
      <xdr:colOff>247650</xdr:colOff>
      <xdr:row>33</xdr:row>
      <xdr:rowOff>0</xdr:rowOff>
    </xdr:to>
    <xdr:graphicFrame macro="">
      <xdr:nvGraphicFramePr>
        <xdr:cNvPr id="935" name="Gráfico 12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81"/>
        </a:graphicData>
      </a:graphic>
    </xdr:graphicFrame>
    <xdr:clientData/>
  </xdr:twoCellAnchor>
  <xdr:twoCellAnchor>
    <xdr:from>
      <xdr:col>6</xdr:col>
      <xdr:colOff>76200</xdr:colOff>
      <xdr:row>33</xdr:row>
      <xdr:rowOff>0</xdr:rowOff>
    </xdr:from>
    <xdr:to>
      <xdr:col>14</xdr:col>
      <xdr:colOff>247650</xdr:colOff>
      <xdr:row>33</xdr:row>
      <xdr:rowOff>0</xdr:rowOff>
    </xdr:to>
    <xdr:graphicFrame macro="">
      <xdr:nvGraphicFramePr>
        <xdr:cNvPr id="936" name="Gráfico 14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82"/>
        </a:graphicData>
      </a:graphic>
    </xdr:graphicFrame>
    <xdr:clientData/>
  </xdr:twoCellAnchor>
  <xdr:twoCellAnchor>
    <xdr:from>
      <xdr:col>6</xdr:col>
      <xdr:colOff>85725</xdr:colOff>
      <xdr:row>33</xdr:row>
      <xdr:rowOff>0</xdr:rowOff>
    </xdr:from>
    <xdr:to>
      <xdr:col>14</xdr:col>
      <xdr:colOff>247650</xdr:colOff>
      <xdr:row>33</xdr:row>
      <xdr:rowOff>0</xdr:rowOff>
    </xdr:to>
    <xdr:graphicFrame macro="">
      <xdr:nvGraphicFramePr>
        <xdr:cNvPr id="937" name="Gráfico 14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83"/>
        </a:graphicData>
      </a:graphic>
    </xdr:graphicFrame>
    <xdr:clientData/>
  </xdr:twoCellAnchor>
  <xdr:twoCellAnchor>
    <xdr:from>
      <xdr:col>6</xdr:col>
      <xdr:colOff>76200</xdr:colOff>
      <xdr:row>33</xdr:row>
      <xdr:rowOff>0</xdr:rowOff>
    </xdr:from>
    <xdr:to>
      <xdr:col>14</xdr:col>
      <xdr:colOff>247650</xdr:colOff>
      <xdr:row>33</xdr:row>
      <xdr:rowOff>0</xdr:rowOff>
    </xdr:to>
    <xdr:graphicFrame macro="">
      <xdr:nvGraphicFramePr>
        <xdr:cNvPr id="938" name="Gráfico 93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84"/>
        </a:graphicData>
      </a:graphic>
    </xdr:graphicFrame>
    <xdr:clientData/>
  </xdr:twoCellAnchor>
  <xdr:twoCellAnchor>
    <xdr:from>
      <xdr:col>6</xdr:col>
      <xdr:colOff>85725</xdr:colOff>
      <xdr:row>33</xdr:row>
      <xdr:rowOff>0</xdr:rowOff>
    </xdr:from>
    <xdr:to>
      <xdr:col>14</xdr:col>
      <xdr:colOff>247650</xdr:colOff>
      <xdr:row>33</xdr:row>
      <xdr:rowOff>0</xdr:rowOff>
    </xdr:to>
    <xdr:graphicFrame macro="">
      <xdr:nvGraphicFramePr>
        <xdr:cNvPr id="939" name="Gráfico 93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85"/>
        </a:graphicData>
      </a:graphic>
    </xdr:graphicFrame>
    <xdr:clientData/>
  </xdr:twoCellAnchor>
  <xdr:twoCellAnchor>
    <xdr:from>
      <xdr:col>6</xdr:col>
      <xdr:colOff>76200</xdr:colOff>
      <xdr:row>33</xdr:row>
      <xdr:rowOff>0</xdr:rowOff>
    </xdr:from>
    <xdr:to>
      <xdr:col>14</xdr:col>
      <xdr:colOff>247650</xdr:colOff>
      <xdr:row>33</xdr:row>
      <xdr:rowOff>0</xdr:rowOff>
    </xdr:to>
    <xdr:graphicFrame macro="">
      <xdr:nvGraphicFramePr>
        <xdr:cNvPr id="940" name="Gráfico 16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86"/>
        </a:graphicData>
      </a:graphic>
    </xdr:graphicFrame>
    <xdr:clientData/>
  </xdr:twoCellAnchor>
  <xdr:twoCellAnchor>
    <xdr:from>
      <xdr:col>6</xdr:col>
      <xdr:colOff>85725</xdr:colOff>
      <xdr:row>33</xdr:row>
      <xdr:rowOff>0</xdr:rowOff>
    </xdr:from>
    <xdr:to>
      <xdr:col>14</xdr:col>
      <xdr:colOff>247650</xdr:colOff>
      <xdr:row>33</xdr:row>
      <xdr:rowOff>0</xdr:rowOff>
    </xdr:to>
    <xdr:graphicFrame macro="">
      <xdr:nvGraphicFramePr>
        <xdr:cNvPr id="941" name="Gráfico 17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87"/>
        </a:graphicData>
      </a:graphic>
    </xdr:graphicFrame>
    <xdr:clientData/>
  </xdr:twoCellAnchor>
  <xdr:twoCellAnchor>
    <xdr:from>
      <xdr:col>6</xdr:col>
      <xdr:colOff>76200</xdr:colOff>
      <xdr:row>33</xdr:row>
      <xdr:rowOff>0</xdr:rowOff>
    </xdr:from>
    <xdr:to>
      <xdr:col>14</xdr:col>
      <xdr:colOff>247650</xdr:colOff>
      <xdr:row>33</xdr:row>
      <xdr:rowOff>0</xdr:rowOff>
    </xdr:to>
    <xdr:graphicFrame macro="">
      <xdr:nvGraphicFramePr>
        <xdr:cNvPr id="942" name="Gráfico 18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88"/>
        </a:graphicData>
      </a:graphic>
    </xdr:graphicFrame>
    <xdr:clientData/>
  </xdr:twoCellAnchor>
  <xdr:twoCellAnchor>
    <xdr:from>
      <xdr:col>6</xdr:col>
      <xdr:colOff>85725</xdr:colOff>
      <xdr:row>33</xdr:row>
      <xdr:rowOff>0</xdr:rowOff>
    </xdr:from>
    <xdr:to>
      <xdr:col>14</xdr:col>
      <xdr:colOff>247650</xdr:colOff>
      <xdr:row>33</xdr:row>
      <xdr:rowOff>0</xdr:rowOff>
    </xdr:to>
    <xdr:graphicFrame macro="">
      <xdr:nvGraphicFramePr>
        <xdr:cNvPr id="943" name="Gráfico 18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89"/>
        </a:graphicData>
      </a:graphic>
    </xdr:graphicFrame>
    <xdr:clientData/>
  </xdr:twoCellAnchor>
  <xdr:twoCellAnchor>
    <xdr:from>
      <xdr:col>6</xdr:col>
      <xdr:colOff>76200</xdr:colOff>
      <xdr:row>33</xdr:row>
      <xdr:rowOff>0</xdr:rowOff>
    </xdr:from>
    <xdr:to>
      <xdr:col>14</xdr:col>
      <xdr:colOff>247650</xdr:colOff>
      <xdr:row>33</xdr:row>
      <xdr:rowOff>0</xdr:rowOff>
    </xdr:to>
    <xdr:graphicFrame macro="">
      <xdr:nvGraphicFramePr>
        <xdr:cNvPr id="944" name="Gráfico 3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90"/>
        </a:graphicData>
      </a:graphic>
    </xdr:graphicFrame>
    <xdr:clientData/>
  </xdr:twoCellAnchor>
  <xdr:twoCellAnchor>
    <xdr:from>
      <xdr:col>6</xdr:col>
      <xdr:colOff>85725</xdr:colOff>
      <xdr:row>33</xdr:row>
      <xdr:rowOff>0</xdr:rowOff>
    </xdr:from>
    <xdr:to>
      <xdr:col>14</xdr:col>
      <xdr:colOff>247650</xdr:colOff>
      <xdr:row>33</xdr:row>
      <xdr:rowOff>0</xdr:rowOff>
    </xdr:to>
    <xdr:graphicFrame macro="">
      <xdr:nvGraphicFramePr>
        <xdr:cNvPr id="945" name="Gráfico 3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91"/>
        </a:graphicData>
      </a:graphic>
    </xdr:graphicFrame>
    <xdr:clientData/>
  </xdr:twoCellAnchor>
  <xdr:twoCellAnchor>
    <xdr:from>
      <xdr:col>6</xdr:col>
      <xdr:colOff>76200</xdr:colOff>
      <xdr:row>33</xdr:row>
      <xdr:rowOff>0</xdr:rowOff>
    </xdr:from>
    <xdr:to>
      <xdr:col>14</xdr:col>
      <xdr:colOff>247650</xdr:colOff>
      <xdr:row>33</xdr:row>
      <xdr:rowOff>0</xdr:rowOff>
    </xdr:to>
    <xdr:graphicFrame macro="">
      <xdr:nvGraphicFramePr>
        <xdr:cNvPr id="946" name="Gráfico 3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92"/>
        </a:graphicData>
      </a:graphic>
    </xdr:graphicFrame>
    <xdr:clientData/>
  </xdr:twoCellAnchor>
  <xdr:twoCellAnchor>
    <xdr:from>
      <xdr:col>6</xdr:col>
      <xdr:colOff>85725</xdr:colOff>
      <xdr:row>33</xdr:row>
      <xdr:rowOff>0</xdr:rowOff>
    </xdr:from>
    <xdr:to>
      <xdr:col>14</xdr:col>
      <xdr:colOff>247650</xdr:colOff>
      <xdr:row>33</xdr:row>
      <xdr:rowOff>0</xdr:rowOff>
    </xdr:to>
    <xdr:graphicFrame macro="">
      <xdr:nvGraphicFramePr>
        <xdr:cNvPr id="947" name="Gráfico 3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93"/>
        </a:graphicData>
      </a:graphic>
    </xdr:graphicFrame>
    <xdr:clientData/>
  </xdr:twoCellAnchor>
  <xdr:twoCellAnchor>
    <xdr:from>
      <xdr:col>6</xdr:col>
      <xdr:colOff>76200</xdr:colOff>
      <xdr:row>33</xdr:row>
      <xdr:rowOff>0</xdr:rowOff>
    </xdr:from>
    <xdr:to>
      <xdr:col>14</xdr:col>
      <xdr:colOff>247650</xdr:colOff>
      <xdr:row>33</xdr:row>
      <xdr:rowOff>0</xdr:rowOff>
    </xdr:to>
    <xdr:graphicFrame macro="">
      <xdr:nvGraphicFramePr>
        <xdr:cNvPr id="948" name="Gráfico 3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94"/>
        </a:graphicData>
      </a:graphic>
    </xdr:graphicFrame>
    <xdr:clientData/>
  </xdr:twoCellAnchor>
  <xdr:twoCellAnchor>
    <xdr:from>
      <xdr:col>6</xdr:col>
      <xdr:colOff>85725</xdr:colOff>
      <xdr:row>33</xdr:row>
      <xdr:rowOff>0</xdr:rowOff>
    </xdr:from>
    <xdr:to>
      <xdr:col>14</xdr:col>
      <xdr:colOff>247650</xdr:colOff>
      <xdr:row>33</xdr:row>
      <xdr:rowOff>0</xdr:rowOff>
    </xdr:to>
    <xdr:graphicFrame macro="">
      <xdr:nvGraphicFramePr>
        <xdr:cNvPr id="949" name="Gráfico 3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95"/>
        </a:graphicData>
      </a:graphic>
    </xdr:graphicFrame>
    <xdr:clientData/>
  </xdr:twoCellAnchor>
  <xdr:twoCellAnchor>
    <xdr:from>
      <xdr:col>6</xdr:col>
      <xdr:colOff>76200</xdr:colOff>
      <xdr:row>33</xdr:row>
      <xdr:rowOff>0</xdr:rowOff>
    </xdr:from>
    <xdr:to>
      <xdr:col>14</xdr:col>
      <xdr:colOff>247650</xdr:colOff>
      <xdr:row>33</xdr:row>
      <xdr:rowOff>0</xdr:rowOff>
    </xdr:to>
    <xdr:graphicFrame macro="">
      <xdr:nvGraphicFramePr>
        <xdr:cNvPr id="950" name="Gráfico 1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96"/>
        </a:graphicData>
      </a:graphic>
    </xdr:graphicFrame>
    <xdr:clientData/>
  </xdr:twoCellAnchor>
  <xdr:twoCellAnchor>
    <xdr:from>
      <xdr:col>6</xdr:col>
      <xdr:colOff>85725</xdr:colOff>
      <xdr:row>33</xdr:row>
      <xdr:rowOff>0</xdr:rowOff>
    </xdr:from>
    <xdr:to>
      <xdr:col>14</xdr:col>
      <xdr:colOff>247650</xdr:colOff>
      <xdr:row>33</xdr:row>
      <xdr:rowOff>0</xdr:rowOff>
    </xdr:to>
    <xdr:graphicFrame macro="">
      <xdr:nvGraphicFramePr>
        <xdr:cNvPr id="951" name="Gráfico 1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97"/>
        </a:graphicData>
      </a:graphic>
    </xdr:graphicFrame>
    <xdr:clientData/>
  </xdr:twoCellAnchor>
  <xdr:twoCellAnchor>
    <xdr:from>
      <xdr:col>6</xdr:col>
      <xdr:colOff>76200</xdr:colOff>
      <xdr:row>33</xdr:row>
      <xdr:rowOff>0</xdr:rowOff>
    </xdr:from>
    <xdr:to>
      <xdr:col>14</xdr:col>
      <xdr:colOff>247650</xdr:colOff>
      <xdr:row>33</xdr:row>
      <xdr:rowOff>0</xdr:rowOff>
    </xdr:to>
    <xdr:graphicFrame macro="">
      <xdr:nvGraphicFramePr>
        <xdr:cNvPr id="952" name="Gráfico 1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98"/>
        </a:graphicData>
      </a:graphic>
    </xdr:graphicFrame>
    <xdr:clientData/>
  </xdr:twoCellAnchor>
  <xdr:twoCellAnchor>
    <xdr:from>
      <xdr:col>6</xdr:col>
      <xdr:colOff>85725</xdr:colOff>
      <xdr:row>33</xdr:row>
      <xdr:rowOff>0</xdr:rowOff>
    </xdr:from>
    <xdr:to>
      <xdr:col>14</xdr:col>
      <xdr:colOff>247650</xdr:colOff>
      <xdr:row>33</xdr:row>
      <xdr:rowOff>0</xdr:rowOff>
    </xdr:to>
    <xdr:graphicFrame macro="">
      <xdr:nvGraphicFramePr>
        <xdr:cNvPr id="953" name="Gráfico 12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99"/>
        </a:graphicData>
      </a:graphic>
    </xdr:graphicFrame>
    <xdr:clientData/>
  </xdr:twoCellAnchor>
  <xdr:twoCellAnchor>
    <xdr:from>
      <xdr:col>6</xdr:col>
      <xdr:colOff>76200</xdr:colOff>
      <xdr:row>33</xdr:row>
      <xdr:rowOff>0</xdr:rowOff>
    </xdr:from>
    <xdr:to>
      <xdr:col>14</xdr:col>
      <xdr:colOff>247650</xdr:colOff>
      <xdr:row>33</xdr:row>
      <xdr:rowOff>0</xdr:rowOff>
    </xdr:to>
    <xdr:graphicFrame macro="">
      <xdr:nvGraphicFramePr>
        <xdr:cNvPr id="954" name="Gráfico 14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00"/>
        </a:graphicData>
      </a:graphic>
    </xdr:graphicFrame>
    <xdr:clientData/>
  </xdr:twoCellAnchor>
  <xdr:twoCellAnchor>
    <xdr:from>
      <xdr:col>6</xdr:col>
      <xdr:colOff>85725</xdr:colOff>
      <xdr:row>33</xdr:row>
      <xdr:rowOff>0</xdr:rowOff>
    </xdr:from>
    <xdr:to>
      <xdr:col>14</xdr:col>
      <xdr:colOff>247650</xdr:colOff>
      <xdr:row>33</xdr:row>
      <xdr:rowOff>0</xdr:rowOff>
    </xdr:to>
    <xdr:graphicFrame macro="">
      <xdr:nvGraphicFramePr>
        <xdr:cNvPr id="955" name="Gráfico 14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01"/>
        </a:graphicData>
      </a:graphic>
    </xdr:graphicFrame>
    <xdr:clientData/>
  </xdr:twoCellAnchor>
  <xdr:twoCellAnchor>
    <xdr:from>
      <xdr:col>6</xdr:col>
      <xdr:colOff>76200</xdr:colOff>
      <xdr:row>33</xdr:row>
      <xdr:rowOff>0</xdr:rowOff>
    </xdr:from>
    <xdr:to>
      <xdr:col>14</xdr:col>
      <xdr:colOff>247650</xdr:colOff>
      <xdr:row>33</xdr:row>
      <xdr:rowOff>0</xdr:rowOff>
    </xdr:to>
    <xdr:graphicFrame macro="">
      <xdr:nvGraphicFramePr>
        <xdr:cNvPr id="956" name="Gráfico 95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02"/>
        </a:graphicData>
      </a:graphic>
    </xdr:graphicFrame>
    <xdr:clientData/>
  </xdr:twoCellAnchor>
  <xdr:twoCellAnchor>
    <xdr:from>
      <xdr:col>6</xdr:col>
      <xdr:colOff>85725</xdr:colOff>
      <xdr:row>33</xdr:row>
      <xdr:rowOff>0</xdr:rowOff>
    </xdr:from>
    <xdr:to>
      <xdr:col>14</xdr:col>
      <xdr:colOff>247650</xdr:colOff>
      <xdr:row>33</xdr:row>
      <xdr:rowOff>0</xdr:rowOff>
    </xdr:to>
    <xdr:graphicFrame macro="">
      <xdr:nvGraphicFramePr>
        <xdr:cNvPr id="957" name="Gráfico 95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03"/>
        </a:graphicData>
      </a:graphic>
    </xdr:graphicFrame>
    <xdr:clientData/>
  </xdr:twoCellAnchor>
  <xdr:twoCellAnchor>
    <xdr:from>
      <xdr:col>6</xdr:col>
      <xdr:colOff>76200</xdr:colOff>
      <xdr:row>33</xdr:row>
      <xdr:rowOff>0</xdr:rowOff>
    </xdr:from>
    <xdr:to>
      <xdr:col>14</xdr:col>
      <xdr:colOff>247650</xdr:colOff>
      <xdr:row>33</xdr:row>
      <xdr:rowOff>0</xdr:rowOff>
    </xdr:to>
    <xdr:graphicFrame macro="">
      <xdr:nvGraphicFramePr>
        <xdr:cNvPr id="958" name="Gráfico 16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04"/>
        </a:graphicData>
      </a:graphic>
    </xdr:graphicFrame>
    <xdr:clientData/>
  </xdr:twoCellAnchor>
  <xdr:twoCellAnchor>
    <xdr:from>
      <xdr:col>6</xdr:col>
      <xdr:colOff>85725</xdr:colOff>
      <xdr:row>33</xdr:row>
      <xdr:rowOff>0</xdr:rowOff>
    </xdr:from>
    <xdr:to>
      <xdr:col>14</xdr:col>
      <xdr:colOff>247650</xdr:colOff>
      <xdr:row>33</xdr:row>
      <xdr:rowOff>0</xdr:rowOff>
    </xdr:to>
    <xdr:graphicFrame macro="">
      <xdr:nvGraphicFramePr>
        <xdr:cNvPr id="959" name="Gráfico 17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05"/>
        </a:graphicData>
      </a:graphic>
    </xdr:graphicFrame>
    <xdr:clientData/>
  </xdr:twoCellAnchor>
  <xdr:twoCellAnchor>
    <xdr:from>
      <xdr:col>6</xdr:col>
      <xdr:colOff>76200</xdr:colOff>
      <xdr:row>33</xdr:row>
      <xdr:rowOff>0</xdr:rowOff>
    </xdr:from>
    <xdr:to>
      <xdr:col>14</xdr:col>
      <xdr:colOff>247650</xdr:colOff>
      <xdr:row>33</xdr:row>
      <xdr:rowOff>0</xdr:rowOff>
    </xdr:to>
    <xdr:graphicFrame macro="">
      <xdr:nvGraphicFramePr>
        <xdr:cNvPr id="960" name="Gráfico 18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06"/>
        </a:graphicData>
      </a:graphic>
    </xdr:graphicFrame>
    <xdr:clientData/>
  </xdr:twoCellAnchor>
  <xdr:twoCellAnchor>
    <xdr:from>
      <xdr:col>6</xdr:col>
      <xdr:colOff>85725</xdr:colOff>
      <xdr:row>33</xdr:row>
      <xdr:rowOff>0</xdr:rowOff>
    </xdr:from>
    <xdr:to>
      <xdr:col>14</xdr:col>
      <xdr:colOff>247650</xdr:colOff>
      <xdr:row>33</xdr:row>
      <xdr:rowOff>0</xdr:rowOff>
    </xdr:to>
    <xdr:graphicFrame macro="">
      <xdr:nvGraphicFramePr>
        <xdr:cNvPr id="961" name="Gráfico 18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07"/>
        </a:graphicData>
      </a:graphic>
    </xdr:graphicFrame>
    <xdr:clientData/>
  </xdr:twoCellAnchor>
  <xdr:twoCellAnchor>
    <xdr:from>
      <xdr:col>6</xdr:col>
      <xdr:colOff>76200</xdr:colOff>
      <xdr:row>33</xdr:row>
      <xdr:rowOff>0</xdr:rowOff>
    </xdr:from>
    <xdr:to>
      <xdr:col>14</xdr:col>
      <xdr:colOff>247650</xdr:colOff>
      <xdr:row>33</xdr:row>
      <xdr:rowOff>0</xdr:rowOff>
    </xdr:to>
    <xdr:graphicFrame macro="">
      <xdr:nvGraphicFramePr>
        <xdr:cNvPr id="962" name="Gráfico 3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08"/>
        </a:graphicData>
      </a:graphic>
    </xdr:graphicFrame>
    <xdr:clientData/>
  </xdr:twoCellAnchor>
  <xdr:twoCellAnchor>
    <xdr:from>
      <xdr:col>6</xdr:col>
      <xdr:colOff>85725</xdr:colOff>
      <xdr:row>33</xdr:row>
      <xdr:rowOff>0</xdr:rowOff>
    </xdr:from>
    <xdr:to>
      <xdr:col>14</xdr:col>
      <xdr:colOff>247650</xdr:colOff>
      <xdr:row>33</xdr:row>
      <xdr:rowOff>0</xdr:rowOff>
    </xdr:to>
    <xdr:graphicFrame macro="">
      <xdr:nvGraphicFramePr>
        <xdr:cNvPr id="963" name="Gráfico 3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09"/>
        </a:graphicData>
      </a:graphic>
    </xdr:graphicFrame>
    <xdr:clientData/>
  </xdr:twoCellAnchor>
  <xdr:twoCellAnchor>
    <xdr:from>
      <xdr:col>6</xdr:col>
      <xdr:colOff>76200</xdr:colOff>
      <xdr:row>33</xdr:row>
      <xdr:rowOff>0</xdr:rowOff>
    </xdr:from>
    <xdr:to>
      <xdr:col>14</xdr:col>
      <xdr:colOff>247650</xdr:colOff>
      <xdr:row>33</xdr:row>
      <xdr:rowOff>0</xdr:rowOff>
    </xdr:to>
    <xdr:graphicFrame macro="">
      <xdr:nvGraphicFramePr>
        <xdr:cNvPr id="964" name="Gráfico 3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10"/>
        </a:graphicData>
      </a:graphic>
    </xdr:graphicFrame>
    <xdr:clientData/>
  </xdr:twoCellAnchor>
  <xdr:twoCellAnchor>
    <xdr:from>
      <xdr:col>6</xdr:col>
      <xdr:colOff>85725</xdr:colOff>
      <xdr:row>33</xdr:row>
      <xdr:rowOff>0</xdr:rowOff>
    </xdr:from>
    <xdr:to>
      <xdr:col>14</xdr:col>
      <xdr:colOff>247650</xdr:colOff>
      <xdr:row>33</xdr:row>
      <xdr:rowOff>0</xdr:rowOff>
    </xdr:to>
    <xdr:graphicFrame macro="">
      <xdr:nvGraphicFramePr>
        <xdr:cNvPr id="965" name="Gráfico 3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11"/>
        </a:graphicData>
      </a:graphic>
    </xdr:graphicFrame>
    <xdr:clientData/>
  </xdr:twoCellAnchor>
  <xdr:twoCellAnchor>
    <xdr:from>
      <xdr:col>6</xdr:col>
      <xdr:colOff>76200</xdr:colOff>
      <xdr:row>33</xdr:row>
      <xdr:rowOff>0</xdr:rowOff>
    </xdr:from>
    <xdr:to>
      <xdr:col>14</xdr:col>
      <xdr:colOff>247650</xdr:colOff>
      <xdr:row>33</xdr:row>
      <xdr:rowOff>0</xdr:rowOff>
    </xdr:to>
    <xdr:graphicFrame macro="">
      <xdr:nvGraphicFramePr>
        <xdr:cNvPr id="966" name="Gráfico 3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12"/>
        </a:graphicData>
      </a:graphic>
    </xdr:graphicFrame>
    <xdr:clientData/>
  </xdr:twoCellAnchor>
  <xdr:twoCellAnchor>
    <xdr:from>
      <xdr:col>6</xdr:col>
      <xdr:colOff>85725</xdr:colOff>
      <xdr:row>33</xdr:row>
      <xdr:rowOff>0</xdr:rowOff>
    </xdr:from>
    <xdr:to>
      <xdr:col>14</xdr:col>
      <xdr:colOff>247650</xdr:colOff>
      <xdr:row>33</xdr:row>
      <xdr:rowOff>0</xdr:rowOff>
    </xdr:to>
    <xdr:graphicFrame macro="">
      <xdr:nvGraphicFramePr>
        <xdr:cNvPr id="967" name="Gráfico 3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13"/>
        </a:graphicData>
      </a:graphic>
    </xdr:graphicFrame>
    <xdr:clientData/>
  </xdr:twoCellAnchor>
  <xdr:twoCellAnchor>
    <xdr:from>
      <xdr:col>6</xdr:col>
      <xdr:colOff>76200</xdr:colOff>
      <xdr:row>33</xdr:row>
      <xdr:rowOff>0</xdr:rowOff>
    </xdr:from>
    <xdr:to>
      <xdr:col>14</xdr:col>
      <xdr:colOff>247650</xdr:colOff>
      <xdr:row>33</xdr:row>
      <xdr:rowOff>0</xdr:rowOff>
    </xdr:to>
    <xdr:graphicFrame macro="">
      <xdr:nvGraphicFramePr>
        <xdr:cNvPr id="968" name="Gráfico 1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14"/>
        </a:graphicData>
      </a:graphic>
    </xdr:graphicFrame>
    <xdr:clientData/>
  </xdr:twoCellAnchor>
  <xdr:twoCellAnchor>
    <xdr:from>
      <xdr:col>6</xdr:col>
      <xdr:colOff>85725</xdr:colOff>
      <xdr:row>33</xdr:row>
      <xdr:rowOff>0</xdr:rowOff>
    </xdr:from>
    <xdr:to>
      <xdr:col>14</xdr:col>
      <xdr:colOff>247650</xdr:colOff>
      <xdr:row>33</xdr:row>
      <xdr:rowOff>0</xdr:rowOff>
    </xdr:to>
    <xdr:graphicFrame macro="">
      <xdr:nvGraphicFramePr>
        <xdr:cNvPr id="969" name="Gráfico 1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15"/>
        </a:graphicData>
      </a:graphic>
    </xdr:graphicFrame>
    <xdr:clientData/>
  </xdr:twoCellAnchor>
  <xdr:twoCellAnchor>
    <xdr:from>
      <xdr:col>6</xdr:col>
      <xdr:colOff>76200</xdr:colOff>
      <xdr:row>33</xdr:row>
      <xdr:rowOff>0</xdr:rowOff>
    </xdr:from>
    <xdr:to>
      <xdr:col>14</xdr:col>
      <xdr:colOff>247650</xdr:colOff>
      <xdr:row>33</xdr:row>
      <xdr:rowOff>0</xdr:rowOff>
    </xdr:to>
    <xdr:graphicFrame macro="">
      <xdr:nvGraphicFramePr>
        <xdr:cNvPr id="970" name="Gráfico 1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16"/>
        </a:graphicData>
      </a:graphic>
    </xdr:graphicFrame>
    <xdr:clientData/>
  </xdr:twoCellAnchor>
  <xdr:twoCellAnchor>
    <xdr:from>
      <xdr:col>6</xdr:col>
      <xdr:colOff>85725</xdr:colOff>
      <xdr:row>33</xdr:row>
      <xdr:rowOff>0</xdr:rowOff>
    </xdr:from>
    <xdr:to>
      <xdr:col>14</xdr:col>
      <xdr:colOff>247650</xdr:colOff>
      <xdr:row>33</xdr:row>
      <xdr:rowOff>0</xdr:rowOff>
    </xdr:to>
    <xdr:graphicFrame macro="">
      <xdr:nvGraphicFramePr>
        <xdr:cNvPr id="971" name="Gráfico 12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17"/>
        </a:graphicData>
      </a:graphic>
    </xdr:graphicFrame>
    <xdr:clientData/>
  </xdr:twoCellAnchor>
  <xdr:twoCellAnchor>
    <xdr:from>
      <xdr:col>6</xdr:col>
      <xdr:colOff>76200</xdr:colOff>
      <xdr:row>33</xdr:row>
      <xdr:rowOff>0</xdr:rowOff>
    </xdr:from>
    <xdr:to>
      <xdr:col>14</xdr:col>
      <xdr:colOff>247650</xdr:colOff>
      <xdr:row>33</xdr:row>
      <xdr:rowOff>0</xdr:rowOff>
    </xdr:to>
    <xdr:graphicFrame macro="">
      <xdr:nvGraphicFramePr>
        <xdr:cNvPr id="972" name="Gráfico 14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18"/>
        </a:graphicData>
      </a:graphic>
    </xdr:graphicFrame>
    <xdr:clientData/>
  </xdr:twoCellAnchor>
  <xdr:twoCellAnchor>
    <xdr:from>
      <xdr:col>6</xdr:col>
      <xdr:colOff>85725</xdr:colOff>
      <xdr:row>33</xdr:row>
      <xdr:rowOff>0</xdr:rowOff>
    </xdr:from>
    <xdr:to>
      <xdr:col>14</xdr:col>
      <xdr:colOff>247650</xdr:colOff>
      <xdr:row>33</xdr:row>
      <xdr:rowOff>0</xdr:rowOff>
    </xdr:to>
    <xdr:graphicFrame macro="">
      <xdr:nvGraphicFramePr>
        <xdr:cNvPr id="973" name="Gráfico 14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19"/>
        </a:graphicData>
      </a:graphic>
    </xdr:graphicFrame>
    <xdr:clientData/>
  </xdr:twoCellAnchor>
  <xdr:twoCellAnchor>
    <xdr:from>
      <xdr:col>6</xdr:col>
      <xdr:colOff>76200</xdr:colOff>
      <xdr:row>33</xdr:row>
      <xdr:rowOff>0</xdr:rowOff>
    </xdr:from>
    <xdr:to>
      <xdr:col>14</xdr:col>
      <xdr:colOff>247650</xdr:colOff>
      <xdr:row>33</xdr:row>
      <xdr:rowOff>0</xdr:rowOff>
    </xdr:to>
    <xdr:graphicFrame macro="">
      <xdr:nvGraphicFramePr>
        <xdr:cNvPr id="974" name="Gráfico 97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20"/>
        </a:graphicData>
      </a:graphic>
    </xdr:graphicFrame>
    <xdr:clientData/>
  </xdr:twoCellAnchor>
  <xdr:twoCellAnchor>
    <xdr:from>
      <xdr:col>6</xdr:col>
      <xdr:colOff>85725</xdr:colOff>
      <xdr:row>33</xdr:row>
      <xdr:rowOff>0</xdr:rowOff>
    </xdr:from>
    <xdr:to>
      <xdr:col>14</xdr:col>
      <xdr:colOff>247650</xdr:colOff>
      <xdr:row>33</xdr:row>
      <xdr:rowOff>0</xdr:rowOff>
    </xdr:to>
    <xdr:graphicFrame macro="">
      <xdr:nvGraphicFramePr>
        <xdr:cNvPr id="975" name="Gráfico 97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21"/>
        </a:graphicData>
      </a:graphic>
    </xdr:graphicFrame>
    <xdr:clientData/>
  </xdr:twoCellAnchor>
  <xdr:twoCellAnchor>
    <xdr:from>
      <xdr:col>6</xdr:col>
      <xdr:colOff>76200</xdr:colOff>
      <xdr:row>33</xdr:row>
      <xdr:rowOff>0</xdr:rowOff>
    </xdr:from>
    <xdr:to>
      <xdr:col>14</xdr:col>
      <xdr:colOff>247650</xdr:colOff>
      <xdr:row>33</xdr:row>
      <xdr:rowOff>0</xdr:rowOff>
    </xdr:to>
    <xdr:graphicFrame macro="">
      <xdr:nvGraphicFramePr>
        <xdr:cNvPr id="976" name="Gráfico 16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22"/>
        </a:graphicData>
      </a:graphic>
    </xdr:graphicFrame>
    <xdr:clientData/>
  </xdr:twoCellAnchor>
  <xdr:twoCellAnchor>
    <xdr:from>
      <xdr:col>6</xdr:col>
      <xdr:colOff>85725</xdr:colOff>
      <xdr:row>33</xdr:row>
      <xdr:rowOff>0</xdr:rowOff>
    </xdr:from>
    <xdr:to>
      <xdr:col>14</xdr:col>
      <xdr:colOff>247650</xdr:colOff>
      <xdr:row>33</xdr:row>
      <xdr:rowOff>0</xdr:rowOff>
    </xdr:to>
    <xdr:graphicFrame macro="">
      <xdr:nvGraphicFramePr>
        <xdr:cNvPr id="977" name="Gráfico 17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23"/>
        </a:graphicData>
      </a:graphic>
    </xdr:graphicFrame>
    <xdr:clientData/>
  </xdr:twoCellAnchor>
  <xdr:twoCellAnchor>
    <xdr:from>
      <xdr:col>6</xdr:col>
      <xdr:colOff>76200</xdr:colOff>
      <xdr:row>33</xdr:row>
      <xdr:rowOff>0</xdr:rowOff>
    </xdr:from>
    <xdr:to>
      <xdr:col>14</xdr:col>
      <xdr:colOff>247650</xdr:colOff>
      <xdr:row>33</xdr:row>
      <xdr:rowOff>0</xdr:rowOff>
    </xdr:to>
    <xdr:graphicFrame macro="">
      <xdr:nvGraphicFramePr>
        <xdr:cNvPr id="978" name="Gráfico 18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24"/>
        </a:graphicData>
      </a:graphic>
    </xdr:graphicFrame>
    <xdr:clientData/>
  </xdr:twoCellAnchor>
  <xdr:twoCellAnchor>
    <xdr:from>
      <xdr:col>6</xdr:col>
      <xdr:colOff>85725</xdr:colOff>
      <xdr:row>33</xdr:row>
      <xdr:rowOff>0</xdr:rowOff>
    </xdr:from>
    <xdr:to>
      <xdr:col>14</xdr:col>
      <xdr:colOff>247650</xdr:colOff>
      <xdr:row>33</xdr:row>
      <xdr:rowOff>0</xdr:rowOff>
    </xdr:to>
    <xdr:graphicFrame macro="">
      <xdr:nvGraphicFramePr>
        <xdr:cNvPr id="979" name="Gráfico 18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25"/>
        </a:graphicData>
      </a:graphic>
    </xdr:graphicFrame>
    <xdr:clientData/>
  </xdr:twoCellAnchor>
  <xdr:twoCellAnchor>
    <xdr:from>
      <xdr:col>6</xdr:col>
      <xdr:colOff>76200</xdr:colOff>
      <xdr:row>118</xdr:row>
      <xdr:rowOff>0</xdr:rowOff>
    </xdr:from>
    <xdr:to>
      <xdr:col>14</xdr:col>
      <xdr:colOff>247650</xdr:colOff>
      <xdr:row>118</xdr:row>
      <xdr:rowOff>0</xdr:rowOff>
    </xdr:to>
    <xdr:graphicFrame macro="">
      <xdr:nvGraphicFramePr>
        <xdr:cNvPr id="980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26"/>
        </a:graphicData>
      </a:graphic>
    </xdr:graphicFrame>
    <xdr:clientData/>
  </xdr:twoCellAnchor>
  <xdr:twoCellAnchor>
    <xdr:from>
      <xdr:col>6</xdr:col>
      <xdr:colOff>85725</xdr:colOff>
      <xdr:row>118</xdr:row>
      <xdr:rowOff>0</xdr:rowOff>
    </xdr:from>
    <xdr:to>
      <xdr:col>14</xdr:col>
      <xdr:colOff>247650</xdr:colOff>
      <xdr:row>118</xdr:row>
      <xdr:rowOff>0</xdr:rowOff>
    </xdr:to>
    <xdr:graphicFrame macro="">
      <xdr:nvGraphicFramePr>
        <xdr:cNvPr id="981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27"/>
        </a:graphicData>
      </a:graphic>
    </xdr:graphicFrame>
    <xdr:clientData/>
  </xdr:twoCellAnchor>
  <xdr:twoCellAnchor>
    <xdr:from>
      <xdr:col>6</xdr:col>
      <xdr:colOff>76200</xdr:colOff>
      <xdr:row>118</xdr:row>
      <xdr:rowOff>0</xdr:rowOff>
    </xdr:from>
    <xdr:to>
      <xdr:col>14</xdr:col>
      <xdr:colOff>247650</xdr:colOff>
      <xdr:row>118</xdr:row>
      <xdr:rowOff>0</xdr:rowOff>
    </xdr:to>
    <xdr:graphicFrame macro="">
      <xdr:nvGraphicFramePr>
        <xdr:cNvPr id="98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28"/>
        </a:graphicData>
      </a:graphic>
    </xdr:graphicFrame>
    <xdr:clientData/>
  </xdr:twoCellAnchor>
  <xdr:twoCellAnchor>
    <xdr:from>
      <xdr:col>6</xdr:col>
      <xdr:colOff>85725</xdr:colOff>
      <xdr:row>118</xdr:row>
      <xdr:rowOff>0</xdr:rowOff>
    </xdr:from>
    <xdr:to>
      <xdr:col>14</xdr:col>
      <xdr:colOff>247650</xdr:colOff>
      <xdr:row>118</xdr:row>
      <xdr:rowOff>0</xdr:rowOff>
    </xdr:to>
    <xdr:graphicFrame macro="">
      <xdr:nvGraphicFramePr>
        <xdr:cNvPr id="98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29"/>
        </a:graphicData>
      </a:graphic>
    </xdr:graphicFrame>
    <xdr:clientData/>
  </xdr:twoCellAnchor>
  <xdr:twoCellAnchor>
    <xdr:from>
      <xdr:col>6</xdr:col>
      <xdr:colOff>76200</xdr:colOff>
      <xdr:row>118</xdr:row>
      <xdr:rowOff>0</xdr:rowOff>
    </xdr:from>
    <xdr:to>
      <xdr:col>14</xdr:col>
      <xdr:colOff>247650</xdr:colOff>
      <xdr:row>118</xdr:row>
      <xdr:rowOff>0</xdr:rowOff>
    </xdr:to>
    <xdr:graphicFrame macro="">
      <xdr:nvGraphicFramePr>
        <xdr:cNvPr id="984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30"/>
        </a:graphicData>
      </a:graphic>
    </xdr:graphicFrame>
    <xdr:clientData/>
  </xdr:twoCellAnchor>
  <xdr:twoCellAnchor>
    <xdr:from>
      <xdr:col>6</xdr:col>
      <xdr:colOff>85725</xdr:colOff>
      <xdr:row>118</xdr:row>
      <xdr:rowOff>0</xdr:rowOff>
    </xdr:from>
    <xdr:to>
      <xdr:col>14</xdr:col>
      <xdr:colOff>247650</xdr:colOff>
      <xdr:row>118</xdr:row>
      <xdr:rowOff>0</xdr:rowOff>
    </xdr:to>
    <xdr:graphicFrame macro="">
      <xdr:nvGraphicFramePr>
        <xdr:cNvPr id="985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31"/>
        </a:graphicData>
      </a:graphic>
    </xdr:graphicFrame>
    <xdr:clientData/>
  </xdr:twoCellAnchor>
  <xdr:twoCellAnchor>
    <xdr:from>
      <xdr:col>6</xdr:col>
      <xdr:colOff>76200</xdr:colOff>
      <xdr:row>118</xdr:row>
      <xdr:rowOff>0</xdr:rowOff>
    </xdr:from>
    <xdr:to>
      <xdr:col>14</xdr:col>
      <xdr:colOff>247650</xdr:colOff>
      <xdr:row>118</xdr:row>
      <xdr:rowOff>0</xdr:rowOff>
    </xdr:to>
    <xdr:graphicFrame macro="">
      <xdr:nvGraphicFramePr>
        <xdr:cNvPr id="986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32"/>
        </a:graphicData>
      </a:graphic>
    </xdr:graphicFrame>
    <xdr:clientData/>
  </xdr:twoCellAnchor>
  <xdr:twoCellAnchor>
    <xdr:from>
      <xdr:col>6</xdr:col>
      <xdr:colOff>85725</xdr:colOff>
      <xdr:row>118</xdr:row>
      <xdr:rowOff>0</xdr:rowOff>
    </xdr:from>
    <xdr:to>
      <xdr:col>14</xdr:col>
      <xdr:colOff>247650</xdr:colOff>
      <xdr:row>118</xdr:row>
      <xdr:rowOff>0</xdr:rowOff>
    </xdr:to>
    <xdr:graphicFrame macro="">
      <xdr:nvGraphicFramePr>
        <xdr:cNvPr id="987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33"/>
        </a:graphicData>
      </a:graphic>
    </xdr:graphicFrame>
    <xdr:clientData/>
  </xdr:twoCellAnchor>
  <xdr:twoCellAnchor>
    <xdr:from>
      <xdr:col>6</xdr:col>
      <xdr:colOff>76200</xdr:colOff>
      <xdr:row>118</xdr:row>
      <xdr:rowOff>0</xdr:rowOff>
    </xdr:from>
    <xdr:to>
      <xdr:col>14</xdr:col>
      <xdr:colOff>247650</xdr:colOff>
      <xdr:row>118</xdr:row>
      <xdr:rowOff>0</xdr:rowOff>
    </xdr:to>
    <xdr:graphicFrame macro="">
      <xdr:nvGraphicFramePr>
        <xdr:cNvPr id="988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34"/>
        </a:graphicData>
      </a:graphic>
    </xdr:graphicFrame>
    <xdr:clientData/>
  </xdr:twoCellAnchor>
  <xdr:twoCellAnchor>
    <xdr:from>
      <xdr:col>6</xdr:col>
      <xdr:colOff>85725</xdr:colOff>
      <xdr:row>118</xdr:row>
      <xdr:rowOff>0</xdr:rowOff>
    </xdr:from>
    <xdr:to>
      <xdr:col>14</xdr:col>
      <xdr:colOff>247650</xdr:colOff>
      <xdr:row>118</xdr:row>
      <xdr:rowOff>0</xdr:rowOff>
    </xdr:to>
    <xdr:graphicFrame macro="">
      <xdr:nvGraphicFramePr>
        <xdr:cNvPr id="989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35"/>
        </a:graphicData>
      </a:graphic>
    </xdr:graphicFrame>
    <xdr:clientData/>
  </xdr:twoCellAnchor>
  <xdr:twoCellAnchor>
    <xdr:from>
      <xdr:col>6</xdr:col>
      <xdr:colOff>76200</xdr:colOff>
      <xdr:row>118</xdr:row>
      <xdr:rowOff>0</xdr:rowOff>
    </xdr:from>
    <xdr:to>
      <xdr:col>14</xdr:col>
      <xdr:colOff>247650</xdr:colOff>
      <xdr:row>118</xdr:row>
      <xdr:rowOff>0</xdr:rowOff>
    </xdr:to>
    <xdr:graphicFrame macro="">
      <xdr:nvGraphicFramePr>
        <xdr:cNvPr id="990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36"/>
        </a:graphicData>
      </a:graphic>
    </xdr:graphicFrame>
    <xdr:clientData/>
  </xdr:twoCellAnchor>
  <xdr:twoCellAnchor>
    <xdr:from>
      <xdr:col>6</xdr:col>
      <xdr:colOff>85725</xdr:colOff>
      <xdr:row>118</xdr:row>
      <xdr:rowOff>0</xdr:rowOff>
    </xdr:from>
    <xdr:to>
      <xdr:col>14</xdr:col>
      <xdr:colOff>247650</xdr:colOff>
      <xdr:row>118</xdr:row>
      <xdr:rowOff>0</xdr:rowOff>
    </xdr:to>
    <xdr:graphicFrame macro="">
      <xdr:nvGraphicFramePr>
        <xdr:cNvPr id="991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37"/>
        </a:graphicData>
      </a:graphic>
    </xdr:graphicFrame>
    <xdr:clientData/>
  </xdr:twoCellAnchor>
  <xdr:twoCellAnchor>
    <xdr:from>
      <xdr:col>6</xdr:col>
      <xdr:colOff>76200</xdr:colOff>
      <xdr:row>118</xdr:row>
      <xdr:rowOff>0</xdr:rowOff>
    </xdr:from>
    <xdr:to>
      <xdr:col>14</xdr:col>
      <xdr:colOff>247650</xdr:colOff>
      <xdr:row>118</xdr:row>
      <xdr:rowOff>0</xdr:rowOff>
    </xdr:to>
    <xdr:graphicFrame macro="">
      <xdr:nvGraphicFramePr>
        <xdr:cNvPr id="99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38"/>
        </a:graphicData>
      </a:graphic>
    </xdr:graphicFrame>
    <xdr:clientData/>
  </xdr:twoCellAnchor>
  <xdr:twoCellAnchor>
    <xdr:from>
      <xdr:col>6</xdr:col>
      <xdr:colOff>85725</xdr:colOff>
      <xdr:row>118</xdr:row>
      <xdr:rowOff>0</xdr:rowOff>
    </xdr:from>
    <xdr:to>
      <xdr:col>14</xdr:col>
      <xdr:colOff>247650</xdr:colOff>
      <xdr:row>118</xdr:row>
      <xdr:rowOff>0</xdr:rowOff>
    </xdr:to>
    <xdr:graphicFrame macro="">
      <xdr:nvGraphicFramePr>
        <xdr:cNvPr id="99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39"/>
        </a:graphicData>
      </a:graphic>
    </xdr:graphicFrame>
    <xdr:clientData/>
  </xdr:twoCellAnchor>
  <xdr:twoCellAnchor>
    <xdr:from>
      <xdr:col>6</xdr:col>
      <xdr:colOff>76200</xdr:colOff>
      <xdr:row>118</xdr:row>
      <xdr:rowOff>0</xdr:rowOff>
    </xdr:from>
    <xdr:to>
      <xdr:col>14</xdr:col>
      <xdr:colOff>247650</xdr:colOff>
      <xdr:row>118</xdr:row>
      <xdr:rowOff>0</xdr:rowOff>
    </xdr:to>
    <xdr:graphicFrame macro="">
      <xdr:nvGraphicFramePr>
        <xdr:cNvPr id="994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40"/>
        </a:graphicData>
      </a:graphic>
    </xdr:graphicFrame>
    <xdr:clientData/>
  </xdr:twoCellAnchor>
  <xdr:twoCellAnchor>
    <xdr:from>
      <xdr:col>6</xdr:col>
      <xdr:colOff>85725</xdr:colOff>
      <xdr:row>118</xdr:row>
      <xdr:rowOff>0</xdr:rowOff>
    </xdr:from>
    <xdr:to>
      <xdr:col>14</xdr:col>
      <xdr:colOff>247650</xdr:colOff>
      <xdr:row>118</xdr:row>
      <xdr:rowOff>0</xdr:rowOff>
    </xdr:to>
    <xdr:graphicFrame macro="">
      <xdr:nvGraphicFramePr>
        <xdr:cNvPr id="995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41"/>
        </a:graphicData>
      </a:graphic>
    </xdr:graphicFrame>
    <xdr:clientData/>
  </xdr:twoCellAnchor>
  <xdr:twoCellAnchor>
    <xdr:from>
      <xdr:col>6</xdr:col>
      <xdr:colOff>76200</xdr:colOff>
      <xdr:row>118</xdr:row>
      <xdr:rowOff>0</xdr:rowOff>
    </xdr:from>
    <xdr:to>
      <xdr:col>14</xdr:col>
      <xdr:colOff>247650</xdr:colOff>
      <xdr:row>118</xdr:row>
      <xdr:rowOff>0</xdr:rowOff>
    </xdr:to>
    <xdr:graphicFrame macro="">
      <xdr:nvGraphicFramePr>
        <xdr:cNvPr id="996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42"/>
        </a:graphicData>
      </a:graphic>
    </xdr:graphicFrame>
    <xdr:clientData/>
  </xdr:twoCellAnchor>
  <xdr:twoCellAnchor>
    <xdr:from>
      <xdr:col>6</xdr:col>
      <xdr:colOff>85725</xdr:colOff>
      <xdr:row>118</xdr:row>
      <xdr:rowOff>0</xdr:rowOff>
    </xdr:from>
    <xdr:to>
      <xdr:col>14</xdr:col>
      <xdr:colOff>247650</xdr:colOff>
      <xdr:row>118</xdr:row>
      <xdr:rowOff>0</xdr:rowOff>
    </xdr:to>
    <xdr:graphicFrame macro="">
      <xdr:nvGraphicFramePr>
        <xdr:cNvPr id="997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43"/>
        </a:graphicData>
      </a:graphic>
    </xdr:graphicFrame>
    <xdr:clientData/>
  </xdr:twoCellAnchor>
  <xdr:twoCellAnchor>
    <xdr:from>
      <xdr:col>6</xdr:col>
      <xdr:colOff>76200</xdr:colOff>
      <xdr:row>118</xdr:row>
      <xdr:rowOff>0</xdr:rowOff>
    </xdr:from>
    <xdr:to>
      <xdr:col>14</xdr:col>
      <xdr:colOff>247650</xdr:colOff>
      <xdr:row>118</xdr:row>
      <xdr:rowOff>0</xdr:rowOff>
    </xdr:to>
    <xdr:graphicFrame macro="">
      <xdr:nvGraphicFramePr>
        <xdr:cNvPr id="998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44"/>
        </a:graphicData>
      </a:graphic>
    </xdr:graphicFrame>
    <xdr:clientData/>
  </xdr:twoCellAnchor>
  <xdr:twoCellAnchor>
    <xdr:from>
      <xdr:col>6</xdr:col>
      <xdr:colOff>85725</xdr:colOff>
      <xdr:row>118</xdr:row>
      <xdr:rowOff>0</xdr:rowOff>
    </xdr:from>
    <xdr:to>
      <xdr:col>14</xdr:col>
      <xdr:colOff>247650</xdr:colOff>
      <xdr:row>118</xdr:row>
      <xdr:rowOff>0</xdr:rowOff>
    </xdr:to>
    <xdr:graphicFrame macro="">
      <xdr:nvGraphicFramePr>
        <xdr:cNvPr id="999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45"/>
        </a:graphicData>
      </a:graphic>
    </xdr:graphicFrame>
    <xdr:clientData/>
  </xdr:twoCellAnchor>
  <xdr:twoCellAnchor>
    <xdr:from>
      <xdr:col>6</xdr:col>
      <xdr:colOff>76200</xdr:colOff>
      <xdr:row>118</xdr:row>
      <xdr:rowOff>0</xdr:rowOff>
    </xdr:from>
    <xdr:to>
      <xdr:col>14</xdr:col>
      <xdr:colOff>247650</xdr:colOff>
      <xdr:row>118</xdr:row>
      <xdr:rowOff>0</xdr:rowOff>
    </xdr:to>
    <xdr:graphicFrame macro="">
      <xdr:nvGraphicFramePr>
        <xdr:cNvPr id="1000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46"/>
        </a:graphicData>
      </a:graphic>
    </xdr:graphicFrame>
    <xdr:clientData/>
  </xdr:twoCellAnchor>
  <xdr:twoCellAnchor>
    <xdr:from>
      <xdr:col>6</xdr:col>
      <xdr:colOff>85725</xdr:colOff>
      <xdr:row>118</xdr:row>
      <xdr:rowOff>0</xdr:rowOff>
    </xdr:from>
    <xdr:to>
      <xdr:col>14</xdr:col>
      <xdr:colOff>247650</xdr:colOff>
      <xdr:row>118</xdr:row>
      <xdr:rowOff>0</xdr:rowOff>
    </xdr:to>
    <xdr:graphicFrame macro="">
      <xdr:nvGraphicFramePr>
        <xdr:cNvPr id="1001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47"/>
        </a:graphicData>
      </a:graphic>
    </xdr:graphicFrame>
    <xdr:clientData/>
  </xdr:twoCellAnchor>
  <xdr:twoCellAnchor>
    <xdr:from>
      <xdr:col>6</xdr:col>
      <xdr:colOff>76200</xdr:colOff>
      <xdr:row>118</xdr:row>
      <xdr:rowOff>0</xdr:rowOff>
    </xdr:from>
    <xdr:to>
      <xdr:col>14</xdr:col>
      <xdr:colOff>247650</xdr:colOff>
      <xdr:row>118</xdr:row>
      <xdr:rowOff>0</xdr:rowOff>
    </xdr:to>
    <xdr:graphicFrame macro="">
      <xdr:nvGraphicFramePr>
        <xdr:cNvPr id="100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48"/>
        </a:graphicData>
      </a:graphic>
    </xdr:graphicFrame>
    <xdr:clientData/>
  </xdr:twoCellAnchor>
  <xdr:twoCellAnchor>
    <xdr:from>
      <xdr:col>6</xdr:col>
      <xdr:colOff>85725</xdr:colOff>
      <xdr:row>118</xdr:row>
      <xdr:rowOff>0</xdr:rowOff>
    </xdr:from>
    <xdr:to>
      <xdr:col>14</xdr:col>
      <xdr:colOff>247650</xdr:colOff>
      <xdr:row>118</xdr:row>
      <xdr:rowOff>0</xdr:rowOff>
    </xdr:to>
    <xdr:graphicFrame macro="">
      <xdr:nvGraphicFramePr>
        <xdr:cNvPr id="100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49"/>
        </a:graphicData>
      </a:graphic>
    </xdr:graphicFrame>
    <xdr:clientData/>
  </xdr:twoCellAnchor>
  <xdr:twoCellAnchor>
    <xdr:from>
      <xdr:col>6</xdr:col>
      <xdr:colOff>76200</xdr:colOff>
      <xdr:row>118</xdr:row>
      <xdr:rowOff>0</xdr:rowOff>
    </xdr:from>
    <xdr:to>
      <xdr:col>14</xdr:col>
      <xdr:colOff>247650</xdr:colOff>
      <xdr:row>118</xdr:row>
      <xdr:rowOff>0</xdr:rowOff>
    </xdr:to>
    <xdr:graphicFrame macro="">
      <xdr:nvGraphicFramePr>
        <xdr:cNvPr id="1004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50"/>
        </a:graphicData>
      </a:graphic>
    </xdr:graphicFrame>
    <xdr:clientData/>
  </xdr:twoCellAnchor>
  <xdr:twoCellAnchor>
    <xdr:from>
      <xdr:col>6</xdr:col>
      <xdr:colOff>85725</xdr:colOff>
      <xdr:row>118</xdr:row>
      <xdr:rowOff>0</xdr:rowOff>
    </xdr:from>
    <xdr:to>
      <xdr:col>14</xdr:col>
      <xdr:colOff>247650</xdr:colOff>
      <xdr:row>118</xdr:row>
      <xdr:rowOff>0</xdr:rowOff>
    </xdr:to>
    <xdr:graphicFrame macro="">
      <xdr:nvGraphicFramePr>
        <xdr:cNvPr id="1005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51"/>
        </a:graphicData>
      </a:graphic>
    </xdr:graphicFrame>
    <xdr:clientData/>
  </xdr:twoCellAnchor>
  <xdr:twoCellAnchor>
    <xdr:from>
      <xdr:col>6</xdr:col>
      <xdr:colOff>76200</xdr:colOff>
      <xdr:row>118</xdr:row>
      <xdr:rowOff>0</xdr:rowOff>
    </xdr:from>
    <xdr:to>
      <xdr:col>14</xdr:col>
      <xdr:colOff>247650</xdr:colOff>
      <xdr:row>118</xdr:row>
      <xdr:rowOff>0</xdr:rowOff>
    </xdr:to>
    <xdr:graphicFrame macro="">
      <xdr:nvGraphicFramePr>
        <xdr:cNvPr id="1006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52"/>
        </a:graphicData>
      </a:graphic>
    </xdr:graphicFrame>
    <xdr:clientData/>
  </xdr:twoCellAnchor>
  <xdr:twoCellAnchor>
    <xdr:from>
      <xdr:col>6</xdr:col>
      <xdr:colOff>85725</xdr:colOff>
      <xdr:row>118</xdr:row>
      <xdr:rowOff>0</xdr:rowOff>
    </xdr:from>
    <xdr:to>
      <xdr:col>14</xdr:col>
      <xdr:colOff>247650</xdr:colOff>
      <xdr:row>118</xdr:row>
      <xdr:rowOff>0</xdr:rowOff>
    </xdr:to>
    <xdr:graphicFrame macro="">
      <xdr:nvGraphicFramePr>
        <xdr:cNvPr id="1007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53"/>
        </a:graphicData>
      </a:graphic>
    </xdr:graphicFrame>
    <xdr:clientData/>
  </xdr:twoCellAnchor>
  <xdr:twoCellAnchor>
    <xdr:from>
      <xdr:col>6</xdr:col>
      <xdr:colOff>76200</xdr:colOff>
      <xdr:row>118</xdr:row>
      <xdr:rowOff>0</xdr:rowOff>
    </xdr:from>
    <xdr:to>
      <xdr:col>14</xdr:col>
      <xdr:colOff>247650</xdr:colOff>
      <xdr:row>118</xdr:row>
      <xdr:rowOff>0</xdr:rowOff>
    </xdr:to>
    <xdr:graphicFrame macro="">
      <xdr:nvGraphicFramePr>
        <xdr:cNvPr id="1008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54"/>
        </a:graphicData>
      </a:graphic>
    </xdr:graphicFrame>
    <xdr:clientData/>
  </xdr:twoCellAnchor>
  <xdr:twoCellAnchor>
    <xdr:from>
      <xdr:col>6</xdr:col>
      <xdr:colOff>85725</xdr:colOff>
      <xdr:row>118</xdr:row>
      <xdr:rowOff>0</xdr:rowOff>
    </xdr:from>
    <xdr:to>
      <xdr:col>14</xdr:col>
      <xdr:colOff>247650</xdr:colOff>
      <xdr:row>118</xdr:row>
      <xdr:rowOff>0</xdr:rowOff>
    </xdr:to>
    <xdr:graphicFrame macro="">
      <xdr:nvGraphicFramePr>
        <xdr:cNvPr id="1009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55"/>
        </a:graphicData>
      </a:graphic>
    </xdr:graphicFrame>
    <xdr:clientData/>
  </xdr:twoCellAnchor>
  <xdr:twoCellAnchor>
    <xdr:from>
      <xdr:col>6</xdr:col>
      <xdr:colOff>76200</xdr:colOff>
      <xdr:row>118</xdr:row>
      <xdr:rowOff>0</xdr:rowOff>
    </xdr:from>
    <xdr:to>
      <xdr:col>14</xdr:col>
      <xdr:colOff>247650</xdr:colOff>
      <xdr:row>118</xdr:row>
      <xdr:rowOff>0</xdr:rowOff>
    </xdr:to>
    <xdr:graphicFrame macro="">
      <xdr:nvGraphicFramePr>
        <xdr:cNvPr id="1010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56"/>
        </a:graphicData>
      </a:graphic>
    </xdr:graphicFrame>
    <xdr:clientData/>
  </xdr:twoCellAnchor>
  <xdr:twoCellAnchor>
    <xdr:from>
      <xdr:col>6</xdr:col>
      <xdr:colOff>85725</xdr:colOff>
      <xdr:row>118</xdr:row>
      <xdr:rowOff>0</xdr:rowOff>
    </xdr:from>
    <xdr:to>
      <xdr:col>14</xdr:col>
      <xdr:colOff>247650</xdr:colOff>
      <xdr:row>118</xdr:row>
      <xdr:rowOff>0</xdr:rowOff>
    </xdr:to>
    <xdr:graphicFrame macro="">
      <xdr:nvGraphicFramePr>
        <xdr:cNvPr id="1011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57"/>
        </a:graphicData>
      </a:graphic>
    </xdr:graphicFrame>
    <xdr:clientData/>
  </xdr:twoCellAnchor>
  <xdr:twoCellAnchor>
    <xdr:from>
      <xdr:col>6</xdr:col>
      <xdr:colOff>76200</xdr:colOff>
      <xdr:row>118</xdr:row>
      <xdr:rowOff>0</xdr:rowOff>
    </xdr:from>
    <xdr:to>
      <xdr:col>14</xdr:col>
      <xdr:colOff>247650</xdr:colOff>
      <xdr:row>118</xdr:row>
      <xdr:rowOff>0</xdr:rowOff>
    </xdr:to>
    <xdr:graphicFrame macro="">
      <xdr:nvGraphicFramePr>
        <xdr:cNvPr id="101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58"/>
        </a:graphicData>
      </a:graphic>
    </xdr:graphicFrame>
    <xdr:clientData/>
  </xdr:twoCellAnchor>
  <xdr:twoCellAnchor>
    <xdr:from>
      <xdr:col>6</xdr:col>
      <xdr:colOff>85725</xdr:colOff>
      <xdr:row>118</xdr:row>
      <xdr:rowOff>0</xdr:rowOff>
    </xdr:from>
    <xdr:to>
      <xdr:col>14</xdr:col>
      <xdr:colOff>247650</xdr:colOff>
      <xdr:row>118</xdr:row>
      <xdr:rowOff>0</xdr:rowOff>
    </xdr:to>
    <xdr:graphicFrame macro="">
      <xdr:nvGraphicFramePr>
        <xdr:cNvPr id="101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59"/>
        </a:graphicData>
      </a:graphic>
    </xdr:graphicFrame>
    <xdr:clientData/>
  </xdr:twoCellAnchor>
  <xdr:twoCellAnchor>
    <xdr:from>
      <xdr:col>6</xdr:col>
      <xdr:colOff>76200</xdr:colOff>
      <xdr:row>118</xdr:row>
      <xdr:rowOff>0</xdr:rowOff>
    </xdr:from>
    <xdr:to>
      <xdr:col>14</xdr:col>
      <xdr:colOff>247650</xdr:colOff>
      <xdr:row>118</xdr:row>
      <xdr:rowOff>0</xdr:rowOff>
    </xdr:to>
    <xdr:graphicFrame macro="">
      <xdr:nvGraphicFramePr>
        <xdr:cNvPr id="1014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60"/>
        </a:graphicData>
      </a:graphic>
    </xdr:graphicFrame>
    <xdr:clientData/>
  </xdr:twoCellAnchor>
  <xdr:twoCellAnchor>
    <xdr:from>
      <xdr:col>6</xdr:col>
      <xdr:colOff>85725</xdr:colOff>
      <xdr:row>118</xdr:row>
      <xdr:rowOff>0</xdr:rowOff>
    </xdr:from>
    <xdr:to>
      <xdr:col>14</xdr:col>
      <xdr:colOff>247650</xdr:colOff>
      <xdr:row>118</xdr:row>
      <xdr:rowOff>0</xdr:rowOff>
    </xdr:to>
    <xdr:graphicFrame macro="">
      <xdr:nvGraphicFramePr>
        <xdr:cNvPr id="1015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61"/>
        </a:graphicData>
      </a:graphic>
    </xdr:graphicFrame>
    <xdr:clientData/>
  </xdr:twoCellAnchor>
  <xdr:twoCellAnchor>
    <xdr:from>
      <xdr:col>6</xdr:col>
      <xdr:colOff>76200</xdr:colOff>
      <xdr:row>118</xdr:row>
      <xdr:rowOff>0</xdr:rowOff>
    </xdr:from>
    <xdr:to>
      <xdr:col>14</xdr:col>
      <xdr:colOff>247650</xdr:colOff>
      <xdr:row>118</xdr:row>
      <xdr:rowOff>0</xdr:rowOff>
    </xdr:to>
    <xdr:graphicFrame macro="">
      <xdr:nvGraphicFramePr>
        <xdr:cNvPr id="1016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62"/>
        </a:graphicData>
      </a:graphic>
    </xdr:graphicFrame>
    <xdr:clientData/>
  </xdr:twoCellAnchor>
  <xdr:twoCellAnchor>
    <xdr:from>
      <xdr:col>6</xdr:col>
      <xdr:colOff>85725</xdr:colOff>
      <xdr:row>118</xdr:row>
      <xdr:rowOff>0</xdr:rowOff>
    </xdr:from>
    <xdr:to>
      <xdr:col>14</xdr:col>
      <xdr:colOff>247650</xdr:colOff>
      <xdr:row>118</xdr:row>
      <xdr:rowOff>0</xdr:rowOff>
    </xdr:to>
    <xdr:graphicFrame macro="">
      <xdr:nvGraphicFramePr>
        <xdr:cNvPr id="1017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63"/>
        </a:graphicData>
      </a:graphic>
    </xdr:graphicFrame>
    <xdr:clientData/>
  </xdr:twoCellAnchor>
  <xdr:twoCellAnchor>
    <xdr:from>
      <xdr:col>6</xdr:col>
      <xdr:colOff>76200</xdr:colOff>
      <xdr:row>118</xdr:row>
      <xdr:rowOff>0</xdr:rowOff>
    </xdr:from>
    <xdr:to>
      <xdr:col>14</xdr:col>
      <xdr:colOff>247650</xdr:colOff>
      <xdr:row>118</xdr:row>
      <xdr:rowOff>0</xdr:rowOff>
    </xdr:to>
    <xdr:graphicFrame macro="">
      <xdr:nvGraphicFramePr>
        <xdr:cNvPr id="1018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64"/>
        </a:graphicData>
      </a:graphic>
    </xdr:graphicFrame>
    <xdr:clientData/>
  </xdr:twoCellAnchor>
  <xdr:twoCellAnchor>
    <xdr:from>
      <xdr:col>6</xdr:col>
      <xdr:colOff>85725</xdr:colOff>
      <xdr:row>118</xdr:row>
      <xdr:rowOff>0</xdr:rowOff>
    </xdr:from>
    <xdr:to>
      <xdr:col>14</xdr:col>
      <xdr:colOff>247650</xdr:colOff>
      <xdr:row>118</xdr:row>
      <xdr:rowOff>0</xdr:rowOff>
    </xdr:to>
    <xdr:graphicFrame macro="">
      <xdr:nvGraphicFramePr>
        <xdr:cNvPr id="1019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65"/>
        </a:graphicData>
      </a:graphic>
    </xdr:graphicFrame>
    <xdr:clientData/>
  </xdr:twoCellAnchor>
  <xdr:twoCellAnchor>
    <xdr:from>
      <xdr:col>6</xdr:col>
      <xdr:colOff>76200</xdr:colOff>
      <xdr:row>118</xdr:row>
      <xdr:rowOff>0</xdr:rowOff>
    </xdr:from>
    <xdr:to>
      <xdr:col>14</xdr:col>
      <xdr:colOff>247650</xdr:colOff>
      <xdr:row>118</xdr:row>
      <xdr:rowOff>0</xdr:rowOff>
    </xdr:to>
    <xdr:graphicFrame macro="">
      <xdr:nvGraphicFramePr>
        <xdr:cNvPr id="1020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66"/>
        </a:graphicData>
      </a:graphic>
    </xdr:graphicFrame>
    <xdr:clientData/>
  </xdr:twoCellAnchor>
  <xdr:twoCellAnchor>
    <xdr:from>
      <xdr:col>6</xdr:col>
      <xdr:colOff>85725</xdr:colOff>
      <xdr:row>118</xdr:row>
      <xdr:rowOff>0</xdr:rowOff>
    </xdr:from>
    <xdr:to>
      <xdr:col>14</xdr:col>
      <xdr:colOff>247650</xdr:colOff>
      <xdr:row>118</xdr:row>
      <xdr:rowOff>0</xdr:rowOff>
    </xdr:to>
    <xdr:graphicFrame macro="">
      <xdr:nvGraphicFramePr>
        <xdr:cNvPr id="1021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67"/>
        </a:graphicData>
      </a:graphic>
    </xdr:graphicFrame>
    <xdr:clientData/>
  </xdr:twoCellAnchor>
  <xdr:twoCellAnchor>
    <xdr:from>
      <xdr:col>6</xdr:col>
      <xdr:colOff>76200</xdr:colOff>
      <xdr:row>118</xdr:row>
      <xdr:rowOff>0</xdr:rowOff>
    </xdr:from>
    <xdr:to>
      <xdr:col>14</xdr:col>
      <xdr:colOff>247650</xdr:colOff>
      <xdr:row>118</xdr:row>
      <xdr:rowOff>0</xdr:rowOff>
    </xdr:to>
    <xdr:graphicFrame macro="">
      <xdr:nvGraphicFramePr>
        <xdr:cNvPr id="102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68"/>
        </a:graphicData>
      </a:graphic>
    </xdr:graphicFrame>
    <xdr:clientData/>
  </xdr:twoCellAnchor>
  <xdr:twoCellAnchor>
    <xdr:from>
      <xdr:col>6</xdr:col>
      <xdr:colOff>85725</xdr:colOff>
      <xdr:row>118</xdr:row>
      <xdr:rowOff>0</xdr:rowOff>
    </xdr:from>
    <xdr:to>
      <xdr:col>14</xdr:col>
      <xdr:colOff>247650</xdr:colOff>
      <xdr:row>118</xdr:row>
      <xdr:rowOff>0</xdr:rowOff>
    </xdr:to>
    <xdr:graphicFrame macro="">
      <xdr:nvGraphicFramePr>
        <xdr:cNvPr id="102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69"/>
        </a:graphicData>
      </a:graphic>
    </xdr:graphicFrame>
    <xdr:clientData/>
  </xdr:twoCellAnchor>
  <xdr:twoCellAnchor>
    <xdr:from>
      <xdr:col>6</xdr:col>
      <xdr:colOff>76200</xdr:colOff>
      <xdr:row>118</xdr:row>
      <xdr:rowOff>0</xdr:rowOff>
    </xdr:from>
    <xdr:to>
      <xdr:col>14</xdr:col>
      <xdr:colOff>247650</xdr:colOff>
      <xdr:row>118</xdr:row>
      <xdr:rowOff>0</xdr:rowOff>
    </xdr:to>
    <xdr:graphicFrame macro="">
      <xdr:nvGraphicFramePr>
        <xdr:cNvPr id="1024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70"/>
        </a:graphicData>
      </a:graphic>
    </xdr:graphicFrame>
    <xdr:clientData/>
  </xdr:twoCellAnchor>
  <xdr:twoCellAnchor>
    <xdr:from>
      <xdr:col>6</xdr:col>
      <xdr:colOff>85725</xdr:colOff>
      <xdr:row>118</xdr:row>
      <xdr:rowOff>0</xdr:rowOff>
    </xdr:from>
    <xdr:to>
      <xdr:col>14</xdr:col>
      <xdr:colOff>247650</xdr:colOff>
      <xdr:row>118</xdr:row>
      <xdr:rowOff>0</xdr:rowOff>
    </xdr:to>
    <xdr:graphicFrame macro="">
      <xdr:nvGraphicFramePr>
        <xdr:cNvPr id="1025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71"/>
        </a:graphicData>
      </a:graphic>
    </xdr:graphicFrame>
    <xdr:clientData/>
  </xdr:twoCellAnchor>
  <xdr:twoCellAnchor>
    <xdr:from>
      <xdr:col>6</xdr:col>
      <xdr:colOff>76200</xdr:colOff>
      <xdr:row>118</xdr:row>
      <xdr:rowOff>0</xdr:rowOff>
    </xdr:from>
    <xdr:to>
      <xdr:col>14</xdr:col>
      <xdr:colOff>247650</xdr:colOff>
      <xdr:row>118</xdr:row>
      <xdr:rowOff>0</xdr:rowOff>
    </xdr:to>
    <xdr:graphicFrame macro="">
      <xdr:nvGraphicFramePr>
        <xdr:cNvPr id="1026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72"/>
        </a:graphicData>
      </a:graphic>
    </xdr:graphicFrame>
    <xdr:clientData/>
  </xdr:twoCellAnchor>
  <xdr:twoCellAnchor>
    <xdr:from>
      <xdr:col>6</xdr:col>
      <xdr:colOff>85725</xdr:colOff>
      <xdr:row>118</xdr:row>
      <xdr:rowOff>0</xdr:rowOff>
    </xdr:from>
    <xdr:to>
      <xdr:col>14</xdr:col>
      <xdr:colOff>247650</xdr:colOff>
      <xdr:row>118</xdr:row>
      <xdr:rowOff>0</xdr:rowOff>
    </xdr:to>
    <xdr:graphicFrame macro="">
      <xdr:nvGraphicFramePr>
        <xdr:cNvPr id="1027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73"/>
        </a:graphicData>
      </a:graphic>
    </xdr:graphicFrame>
    <xdr:clientData/>
  </xdr:twoCellAnchor>
  <xdr:twoCellAnchor>
    <xdr:from>
      <xdr:col>6</xdr:col>
      <xdr:colOff>76200</xdr:colOff>
      <xdr:row>118</xdr:row>
      <xdr:rowOff>0</xdr:rowOff>
    </xdr:from>
    <xdr:to>
      <xdr:col>14</xdr:col>
      <xdr:colOff>247650</xdr:colOff>
      <xdr:row>118</xdr:row>
      <xdr:rowOff>0</xdr:rowOff>
    </xdr:to>
    <xdr:graphicFrame macro="">
      <xdr:nvGraphicFramePr>
        <xdr:cNvPr id="1028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74"/>
        </a:graphicData>
      </a:graphic>
    </xdr:graphicFrame>
    <xdr:clientData/>
  </xdr:twoCellAnchor>
  <xdr:twoCellAnchor>
    <xdr:from>
      <xdr:col>6</xdr:col>
      <xdr:colOff>85725</xdr:colOff>
      <xdr:row>118</xdr:row>
      <xdr:rowOff>0</xdr:rowOff>
    </xdr:from>
    <xdr:to>
      <xdr:col>14</xdr:col>
      <xdr:colOff>247650</xdr:colOff>
      <xdr:row>118</xdr:row>
      <xdr:rowOff>0</xdr:rowOff>
    </xdr:to>
    <xdr:graphicFrame macro="">
      <xdr:nvGraphicFramePr>
        <xdr:cNvPr id="1029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75"/>
        </a:graphicData>
      </a:graphic>
    </xdr:graphicFrame>
    <xdr:clientData/>
  </xdr:twoCellAnchor>
  <xdr:twoCellAnchor>
    <xdr:from>
      <xdr:col>6</xdr:col>
      <xdr:colOff>76200</xdr:colOff>
      <xdr:row>118</xdr:row>
      <xdr:rowOff>0</xdr:rowOff>
    </xdr:from>
    <xdr:to>
      <xdr:col>14</xdr:col>
      <xdr:colOff>247650</xdr:colOff>
      <xdr:row>118</xdr:row>
      <xdr:rowOff>0</xdr:rowOff>
    </xdr:to>
    <xdr:graphicFrame macro="">
      <xdr:nvGraphicFramePr>
        <xdr:cNvPr id="1030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76"/>
        </a:graphicData>
      </a:graphic>
    </xdr:graphicFrame>
    <xdr:clientData/>
  </xdr:twoCellAnchor>
  <xdr:twoCellAnchor>
    <xdr:from>
      <xdr:col>6</xdr:col>
      <xdr:colOff>85725</xdr:colOff>
      <xdr:row>118</xdr:row>
      <xdr:rowOff>0</xdr:rowOff>
    </xdr:from>
    <xdr:to>
      <xdr:col>14</xdr:col>
      <xdr:colOff>247650</xdr:colOff>
      <xdr:row>118</xdr:row>
      <xdr:rowOff>0</xdr:rowOff>
    </xdr:to>
    <xdr:graphicFrame macro="">
      <xdr:nvGraphicFramePr>
        <xdr:cNvPr id="1031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77"/>
        </a:graphicData>
      </a:graphic>
    </xdr:graphicFrame>
    <xdr:clientData/>
  </xdr:twoCellAnchor>
  <xdr:twoCellAnchor>
    <xdr:from>
      <xdr:col>6</xdr:col>
      <xdr:colOff>76200</xdr:colOff>
      <xdr:row>118</xdr:row>
      <xdr:rowOff>0</xdr:rowOff>
    </xdr:from>
    <xdr:to>
      <xdr:col>14</xdr:col>
      <xdr:colOff>247650</xdr:colOff>
      <xdr:row>118</xdr:row>
      <xdr:rowOff>0</xdr:rowOff>
    </xdr:to>
    <xdr:graphicFrame macro="">
      <xdr:nvGraphicFramePr>
        <xdr:cNvPr id="103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78"/>
        </a:graphicData>
      </a:graphic>
    </xdr:graphicFrame>
    <xdr:clientData/>
  </xdr:twoCellAnchor>
  <xdr:twoCellAnchor>
    <xdr:from>
      <xdr:col>6</xdr:col>
      <xdr:colOff>85725</xdr:colOff>
      <xdr:row>118</xdr:row>
      <xdr:rowOff>0</xdr:rowOff>
    </xdr:from>
    <xdr:to>
      <xdr:col>14</xdr:col>
      <xdr:colOff>247650</xdr:colOff>
      <xdr:row>118</xdr:row>
      <xdr:rowOff>0</xdr:rowOff>
    </xdr:to>
    <xdr:graphicFrame macro="">
      <xdr:nvGraphicFramePr>
        <xdr:cNvPr id="103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79"/>
        </a:graphicData>
      </a:graphic>
    </xdr:graphicFrame>
    <xdr:clientData/>
  </xdr:twoCellAnchor>
  <xdr:twoCellAnchor>
    <xdr:from>
      <xdr:col>6</xdr:col>
      <xdr:colOff>76200</xdr:colOff>
      <xdr:row>118</xdr:row>
      <xdr:rowOff>0</xdr:rowOff>
    </xdr:from>
    <xdr:to>
      <xdr:col>14</xdr:col>
      <xdr:colOff>247650</xdr:colOff>
      <xdr:row>118</xdr:row>
      <xdr:rowOff>0</xdr:rowOff>
    </xdr:to>
    <xdr:graphicFrame macro="">
      <xdr:nvGraphicFramePr>
        <xdr:cNvPr id="1034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80"/>
        </a:graphicData>
      </a:graphic>
    </xdr:graphicFrame>
    <xdr:clientData/>
  </xdr:twoCellAnchor>
  <xdr:twoCellAnchor>
    <xdr:from>
      <xdr:col>6</xdr:col>
      <xdr:colOff>85725</xdr:colOff>
      <xdr:row>118</xdr:row>
      <xdr:rowOff>0</xdr:rowOff>
    </xdr:from>
    <xdr:to>
      <xdr:col>14</xdr:col>
      <xdr:colOff>247650</xdr:colOff>
      <xdr:row>118</xdr:row>
      <xdr:rowOff>0</xdr:rowOff>
    </xdr:to>
    <xdr:graphicFrame macro="">
      <xdr:nvGraphicFramePr>
        <xdr:cNvPr id="1035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81"/>
        </a:graphicData>
      </a:graphic>
    </xdr:graphicFrame>
    <xdr:clientData/>
  </xdr:twoCellAnchor>
  <xdr:twoCellAnchor>
    <xdr:from>
      <xdr:col>6</xdr:col>
      <xdr:colOff>76200</xdr:colOff>
      <xdr:row>118</xdr:row>
      <xdr:rowOff>0</xdr:rowOff>
    </xdr:from>
    <xdr:to>
      <xdr:col>14</xdr:col>
      <xdr:colOff>247650</xdr:colOff>
      <xdr:row>118</xdr:row>
      <xdr:rowOff>0</xdr:rowOff>
    </xdr:to>
    <xdr:graphicFrame macro="">
      <xdr:nvGraphicFramePr>
        <xdr:cNvPr id="1036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82"/>
        </a:graphicData>
      </a:graphic>
    </xdr:graphicFrame>
    <xdr:clientData/>
  </xdr:twoCellAnchor>
  <xdr:twoCellAnchor>
    <xdr:from>
      <xdr:col>6</xdr:col>
      <xdr:colOff>85725</xdr:colOff>
      <xdr:row>118</xdr:row>
      <xdr:rowOff>0</xdr:rowOff>
    </xdr:from>
    <xdr:to>
      <xdr:col>14</xdr:col>
      <xdr:colOff>247650</xdr:colOff>
      <xdr:row>118</xdr:row>
      <xdr:rowOff>0</xdr:rowOff>
    </xdr:to>
    <xdr:graphicFrame macro="">
      <xdr:nvGraphicFramePr>
        <xdr:cNvPr id="1037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83"/>
        </a:graphicData>
      </a:graphic>
    </xdr:graphicFrame>
    <xdr:clientData/>
  </xdr:twoCellAnchor>
  <xdr:twoCellAnchor>
    <xdr:from>
      <xdr:col>6</xdr:col>
      <xdr:colOff>76200</xdr:colOff>
      <xdr:row>118</xdr:row>
      <xdr:rowOff>0</xdr:rowOff>
    </xdr:from>
    <xdr:to>
      <xdr:col>14</xdr:col>
      <xdr:colOff>247650</xdr:colOff>
      <xdr:row>118</xdr:row>
      <xdr:rowOff>0</xdr:rowOff>
    </xdr:to>
    <xdr:graphicFrame macro="">
      <xdr:nvGraphicFramePr>
        <xdr:cNvPr id="1038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84"/>
        </a:graphicData>
      </a:graphic>
    </xdr:graphicFrame>
    <xdr:clientData/>
  </xdr:twoCellAnchor>
  <xdr:twoCellAnchor>
    <xdr:from>
      <xdr:col>6</xdr:col>
      <xdr:colOff>85725</xdr:colOff>
      <xdr:row>118</xdr:row>
      <xdr:rowOff>0</xdr:rowOff>
    </xdr:from>
    <xdr:to>
      <xdr:col>14</xdr:col>
      <xdr:colOff>247650</xdr:colOff>
      <xdr:row>118</xdr:row>
      <xdr:rowOff>0</xdr:rowOff>
    </xdr:to>
    <xdr:graphicFrame macro="">
      <xdr:nvGraphicFramePr>
        <xdr:cNvPr id="1039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85"/>
        </a:graphicData>
      </a:graphic>
    </xdr:graphicFrame>
    <xdr:clientData/>
  </xdr:twoCellAnchor>
  <xdr:twoCellAnchor>
    <xdr:from>
      <xdr:col>6</xdr:col>
      <xdr:colOff>76200</xdr:colOff>
      <xdr:row>118</xdr:row>
      <xdr:rowOff>0</xdr:rowOff>
    </xdr:from>
    <xdr:to>
      <xdr:col>14</xdr:col>
      <xdr:colOff>247650</xdr:colOff>
      <xdr:row>118</xdr:row>
      <xdr:rowOff>0</xdr:rowOff>
    </xdr:to>
    <xdr:graphicFrame macro="">
      <xdr:nvGraphicFramePr>
        <xdr:cNvPr id="1040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86"/>
        </a:graphicData>
      </a:graphic>
    </xdr:graphicFrame>
    <xdr:clientData/>
  </xdr:twoCellAnchor>
  <xdr:twoCellAnchor>
    <xdr:from>
      <xdr:col>6</xdr:col>
      <xdr:colOff>85725</xdr:colOff>
      <xdr:row>118</xdr:row>
      <xdr:rowOff>0</xdr:rowOff>
    </xdr:from>
    <xdr:to>
      <xdr:col>14</xdr:col>
      <xdr:colOff>247650</xdr:colOff>
      <xdr:row>118</xdr:row>
      <xdr:rowOff>0</xdr:rowOff>
    </xdr:to>
    <xdr:graphicFrame macro="">
      <xdr:nvGraphicFramePr>
        <xdr:cNvPr id="1041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87"/>
        </a:graphicData>
      </a:graphic>
    </xdr:graphicFrame>
    <xdr:clientData/>
  </xdr:twoCellAnchor>
  <xdr:twoCellAnchor>
    <xdr:from>
      <xdr:col>6</xdr:col>
      <xdr:colOff>76200</xdr:colOff>
      <xdr:row>118</xdr:row>
      <xdr:rowOff>0</xdr:rowOff>
    </xdr:from>
    <xdr:to>
      <xdr:col>14</xdr:col>
      <xdr:colOff>247650</xdr:colOff>
      <xdr:row>118</xdr:row>
      <xdr:rowOff>0</xdr:rowOff>
    </xdr:to>
    <xdr:graphicFrame macro="">
      <xdr:nvGraphicFramePr>
        <xdr:cNvPr id="104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88"/>
        </a:graphicData>
      </a:graphic>
    </xdr:graphicFrame>
    <xdr:clientData/>
  </xdr:twoCellAnchor>
  <xdr:twoCellAnchor>
    <xdr:from>
      <xdr:col>6</xdr:col>
      <xdr:colOff>85725</xdr:colOff>
      <xdr:row>118</xdr:row>
      <xdr:rowOff>0</xdr:rowOff>
    </xdr:from>
    <xdr:to>
      <xdr:col>14</xdr:col>
      <xdr:colOff>247650</xdr:colOff>
      <xdr:row>118</xdr:row>
      <xdr:rowOff>0</xdr:rowOff>
    </xdr:to>
    <xdr:graphicFrame macro="">
      <xdr:nvGraphicFramePr>
        <xdr:cNvPr id="104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89"/>
        </a:graphicData>
      </a:graphic>
    </xdr:graphicFrame>
    <xdr:clientData/>
  </xdr:twoCellAnchor>
  <xdr:twoCellAnchor>
    <xdr:from>
      <xdr:col>6</xdr:col>
      <xdr:colOff>76200</xdr:colOff>
      <xdr:row>118</xdr:row>
      <xdr:rowOff>0</xdr:rowOff>
    </xdr:from>
    <xdr:to>
      <xdr:col>14</xdr:col>
      <xdr:colOff>247650</xdr:colOff>
      <xdr:row>118</xdr:row>
      <xdr:rowOff>0</xdr:rowOff>
    </xdr:to>
    <xdr:graphicFrame macro="">
      <xdr:nvGraphicFramePr>
        <xdr:cNvPr id="1044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90"/>
        </a:graphicData>
      </a:graphic>
    </xdr:graphicFrame>
    <xdr:clientData/>
  </xdr:twoCellAnchor>
  <xdr:twoCellAnchor>
    <xdr:from>
      <xdr:col>6</xdr:col>
      <xdr:colOff>85725</xdr:colOff>
      <xdr:row>118</xdr:row>
      <xdr:rowOff>0</xdr:rowOff>
    </xdr:from>
    <xdr:to>
      <xdr:col>14</xdr:col>
      <xdr:colOff>247650</xdr:colOff>
      <xdr:row>118</xdr:row>
      <xdr:rowOff>0</xdr:rowOff>
    </xdr:to>
    <xdr:graphicFrame macro="">
      <xdr:nvGraphicFramePr>
        <xdr:cNvPr id="1045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91"/>
        </a:graphicData>
      </a:graphic>
    </xdr:graphicFrame>
    <xdr:clientData/>
  </xdr:twoCellAnchor>
  <xdr:twoCellAnchor>
    <xdr:from>
      <xdr:col>6</xdr:col>
      <xdr:colOff>76200</xdr:colOff>
      <xdr:row>118</xdr:row>
      <xdr:rowOff>0</xdr:rowOff>
    </xdr:from>
    <xdr:to>
      <xdr:col>14</xdr:col>
      <xdr:colOff>247650</xdr:colOff>
      <xdr:row>118</xdr:row>
      <xdr:rowOff>0</xdr:rowOff>
    </xdr:to>
    <xdr:graphicFrame macro="">
      <xdr:nvGraphicFramePr>
        <xdr:cNvPr id="1046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92"/>
        </a:graphicData>
      </a:graphic>
    </xdr:graphicFrame>
    <xdr:clientData/>
  </xdr:twoCellAnchor>
  <xdr:twoCellAnchor>
    <xdr:from>
      <xdr:col>6</xdr:col>
      <xdr:colOff>85725</xdr:colOff>
      <xdr:row>118</xdr:row>
      <xdr:rowOff>0</xdr:rowOff>
    </xdr:from>
    <xdr:to>
      <xdr:col>14</xdr:col>
      <xdr:colOff>247650</xdr:colOff>
      <xdr:row>118</xdr:row>
      <xdr:rowOff>0</xdr:rowOff>
    </xdr:to>
    <xdr:graphicFrame macro="">
      <xdr:nvGraphicFramePr>
        <xdr:cNvPr id="1047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93"/>
        </a:graphicData>
      </a:graphic>
    </xdr:graphicFrame>
    <xdr:clientData/>
  </xdr:twoCellAnchor>
  <xdr:twoCellAnchor>
    <xdr:from>
      <xdr:col>6</xdr:col>
      <xdr:colOff>76200</xdr:colOff>
      <xdr:row>118</xdr:row>
      <xdr:rowOff>0</xdr:rowOff>
    </xdr:from>
    <xdr:to>
      <xdr:col>14</xdr:col>
      <xdr:colOff>247650</xdr:colOff>
      <xdr:row>118</xdr:row>
      <xdr:rowOff>0</xdr:rowOff>
    </xdr:to>
    <xdr:graphicFrame macro="">
      <xdr:nvGraphicFramePr>
        <xdr:cNvPr id="1048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94"/>
        </a:graphicData>
      </a:graphic>
    </xdr:graphicFrame>
    <xdr:clientData/>
  </xdr:twoCellAnchor>
  <xdr:twoCellAnchor>
    <xdr:from>
      <xdr:col>6</xdr:col>
      <xdr:colOff>85725</xdr:colOff>
      <xdr:row>118</xdr:row>
      <xdr:rowOff>0</xdr:rowOff>
    </xdr:from>
    <xdr:to>
      <xdr:col>14</xdr:col>
      <xdr:colOff>247650</xdr:colOff>
      <xdr:row>118</xdr:row>
      <xdr:rowOff>0</xdr:rowOff>
    </xdr:to>
    <xdr:graphicFrame macro="">
      <xdr:nvGraphicFramePr>
        <xdr:cNvPr id="1049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95"/>
        </a:graphicData>
      </a:graphic>
    </xdr:graphicFrame>
    <xdr:clientData/>
  </xdr:twoCellAnchor>
  <xdr:twoCellAnchor>
    <xdr:from>
      <xdr:col>6</xdr:col>
      <xdr:colOff>76200</xdr:colOff>
      <xdr:row>118</xdr:row>
      <xdr:rowOff>0</xdr:rowOff>
    </xdr:from>
    <xdr:to>
      <xdr:col>14</xdr:col>
      <xdr:colOff>247650</xdr:colOff>
      <xdr:row>118</xdr:row>
      <xdr:rowOff>0</xdr:rowOff>
    </xdr:to>
    <xdr:graphicFrame macro="">
      <xdr:nvGraphicFramePr>
        <xdr:cNvPr id="1050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96"/>
        </a:graphicData>
      </a:graphic>
    </xdr:graphicFrame>
    <xdr:clientData/>
  </xdr:twoCellAnchor>
  <xdr:twoCellAnchor>
    <xdr:from>
      <xdr:col>6</xdr:col>
      <xdr:colOff>85725</xdr:colOff>
      <xdr:row>118</xdr:row>
      <xdr:rowOff>0</xdr:rowOff>
    </xdr:from>
    <xdr:to>
      <xdr:col>14</xdr:col>
      <xdr:colOff>247650</xdr:colOff>
      <xdr:row>118</xdr:row>
      <xdr:rowOff>0</xdr:rowOff>
    </xdr:to>
    <xdr:graphicFrame macro="">
      <xdr:nvGraphicFramePr>
        <xdr:cNvPr id="1051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97"/>
        </a:graphicData>
      </a:graphic>
    </xdr:graphicFrame>
    <xdr:clientData/>
  </xdr:twoCellAnchor>
  <xdr:twoCellAnchor>
    <xdr:from>
      <xdr:col>6</xdr:col>
      <xdr:colOff>76200</xdr:colOff>
      <xdr:row>118</xdr:row>
      <xdr:rowOff>0</xdr:rowOff>
    </xdr:from>
    <xdr:to>
      <xdr:col>14</xdr:col>
      <xdr:colOff>247650</xdr:colOff>
      <xdr:row>118</xdr:row>
      <xdr:rowOff>0</xdr:rowOff>
    </xdr:to>
    <xdr:graphicFrame macro="">
      <xdr:nvGraphicFramePr>
        <xdr:cNvPr id="105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98"/>
        </a:graphicData>
      </a:graphic>
    </xdr:graphicFrame>
    <xdr:clientData/>
  </xdr:twoCellAnchor>
  <xdr:twoCellAnchor>
    <xdr:from>
      <xdr:col>6</xdr:col>
      <xdr:colOff>85725</xdr:colOff>
      <xdr:row>118</xdr:row>
      <xdr:rowOff>0</xdr:rowOff>
    </xdr:from>
    <xdr:to>
      <xdr:col>14</xdr:col>
      <xdr:colOff>247650</xdr:colOff>
      <xdr:row>118</xdr:row>
      <xdr:rowOff>0</xdr:rowOff>
    </xdr:to>
    <xdr:graphicFrame macro="">
      <xdr:nvGraphicFramePr>
        <xdr:cNvPr id="105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99"/>
        </a:graphicData>
      </a:graphic>
    </xdr:graphicFrame>
    <xdr:clientData/>
  </xdr:twoCellAnchor>
  <xdr:twoCellAnchor>
    <xdr:from>
      <xdr:col>6</xdr:col>
      <xdr:colOff>76200</xdr:colOff>
      <xdr:row>118</xdr:row>
      <xdr:rowOff>0</xdr:rowOff>
    </xdr:from>
    <xdr:to>
      <xdr:col>14</xdr:col>
      <xdr:colOff>247650</xdr:colOff>
      <xdr:row>118</xdr:row>
      <xdr:rowOff>0</xdr:rowOff>
    </xdr:to>
    <xdr:graphicFrame macro="">
      <xdr:nvGraphicFramePr>
        <xdr:cNvPr id="1054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00"/>
        </a:graphicData>
      </a:graphic>
    </xdr:graphicFrame>
    <xdr:clientData/>
  </xdr:twoCellAnchor>
  <xdr:twoCellAnchor>
    <xdr:from>
      <xdr:col>6</xdr:col>
      <xdr:colOff>85725</xdr:colOff>
      <xdr:row>118</xdr:row>
      <xdr:rowOff>0</xdr:rowOff>
    </xdr:from>
    <xdr:to>
      <xdr:col>14</xdr:col>
      <xdr:colOff>247650</xdr:colOff>
      <xdr:row>118</xdr:row>
      <xdr:rowOff>0</xdr:rowOff>
    </xdr:to>
    <xdr:graphicFrame macro="">
      <xdr:nvGraphicFramePr>
        <xdr:cNvPr id="1055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01"/>
        </a:graphicData>
      </a:graphic>
    </xdr:graphicFrame>
    <xdr:clientData/>
  </xdr:twoCellAnchor>
  <xdr:twoCellAnchor>
    <xdr:from>
      <xdr:col>6</xdr:col>
      <xdr:colOff>76200</xdr:colOff>
      <xdr:row>118</xdr:row>
      <xdr:rowOff>0</xdr:rowOff>
    </xdr:from>
    <xdr:to>
      <xdr:col>14</xdr:col>
      <xdr:colOff>247650</xdr:colOff>
      <xdr:row>118</xdr:row>
      <xdr:rowOff>0</xdr:rowOff>
    </xdr:to>
    <xdr:graphicFrame macro="">
      <xdr:nvGraphicFramePr>
        <xdr:cNvPr id="1056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02"/>
        </a:graphicData>
      </a:graphic>
    </xdr:graphicFrame>
    <xdr:clientData/>
  </xdr:twoCellAnchor>
  <xdr:twoCellAnchor>
    <xdr:from>
      <xdr:col>6</xdr:col>
      <xdr:colOff>85725</xdr:colOff>
      <xdr:row>118</xdr:row>
      <xdr:rowOff>0</xdr:rowOff>
    </xdr:from>
    <xdr:to>
      <xdr:col>14</xdr:col>
      <xdr:colOff>247650</xdr:colOff>
      <xdr:row>118</xdr:row>
      <xdr:rowOff>0</xdr:rowOff>
    </xdr:to>
    <xdr:graphicFrame macro="">
      <xdr:nvGraphicFramePr>
        <xdr:cNvPr id="1057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03"/>
        </a:graphicData>
      </a:graphic>
    </xdr:graphicFrame>
    <xdr:clientData/>
  </xdr:twoCellAnchor>
  <xdr:twoCellAnchor>
    <xdr:from>
      <xdr:col>6</xdr:col>
      <xdr:colOff>76200</xdr:colOff>
      <xdr:row>118</xdr:row>
      <xdr:rowOff>0</xdr:rowOff>
    </xdr:from>
    <xdr:to>
      <xdr:col>14</xdr:col>
      <xdr:colOff>247650</xdr:colOff>
      <xdr:row>118</xdr:row>
      <xdr:rowOff>0</xdr:rowOff>
    </xdr:to>
    <xdr:graphicFrame macro="">
      <xdr:nvGraphicFramePr>
        <xdr:cNvPr id="1058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04"/>
        </a:graphicData>
      </a:graphic>
    </xdr:graphicFrame>
    <xdr:clientData/>
  </xdr:twoCellAnchor>
  <xdr:twoCellAnchor>
    <xdr:from>
      <xdr:col>6</xdr:col>
      <xdr:colOff>85725</xdr:colOff>
      <xdr:row>118</xdr:row>
      <xdr:rowOff>0</xdr:rowOff>
    </xdr:from>
    <xdr:to>
      <xdr:col>14</xdr:col>
      <xdr:colOff>247650</xdr:colOff>
      <xdr:row>118</xdr:row>
      <xdr:rowOff>0</xdr:rowOff>
    </xdr:to>
    <xdr:graphicFrame macro="">
      <xdr:nvGraphicFramePr>
        <xdr:cNvPr id="1059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05"/>
        </a:graphicData>
      </a:graphic>
    </xdr:graphicFrame>
    <xdr:clientData/>
  </xdr:twoCellAnchor>
  <xdr:twoCellAnchor>
    <xdr:from>
      <xdr:col>6</xdr:col>
      <xdr:colOff>76200</xdr:colOff>
      <xdr:row>118</xdr:row>
      <xdr:rowOff>0</xdr:rowOff>
    </xdr:from>
    <xdr:to>
      <xdr:col>14</xdr:col>
      <xdr:colOff>247650</xdr:colOff>
      <xdr:row>118</xdr:row>
      <xdr:rowOff>0</xdr:rowOff>
    </xdr:to>
    <xdr:graphicFrame macro="">
      <xdr:nvGraphicFramePr>
        <xdr:cNvPr id="1060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06"/>
        </a:graphicData>
      </a:graphic>
    </xdr:graphicFrame>
    <xdr:clientData/>
  </xdr:twoCellAnchor>
  <xdr:twoCellAnchor>
    <xdr:from>
      <xdr:col>6</xdr:col>
      <xdr:colOff>85725</xdr:colOff>
      <xdr:row>118</xdr:row>
      <xdr:rowOff>0</xdr:rowOff>
    </xdr:from>
    <xdr:to>
      <xdr:col>14</xdr:col>
      <xdr:colOff>247650</xdr:colOff>
      <xdr:row>118</xdr:row>
      <xdr:rowOff>0</xdr:rowOff>
    </xdr:to>
    <xdr:graphicFrame macro="">
      <xdr:nvGraphicFramePr>
        <xdr:cNvPr id="1061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07"/>
        </a:graphicData>
      </a:graphic>
    </xdr:graphicFrame>
    <xdr:clientData/>
  </xdr:twoCellAnchor>
  <xdr:twoCellAnchor>
    <xdr:from>
      <xdr:col>6</xdr:col>
      <xdr:colOff>76200</xdr:colOff>
      <xdr:row>118</xdr:row>
      <xdr:rowOff>0</xdr:rowOff>
    </xdr:from>
    <xdr:to>
      <xdr:col>14</xdr:col>
      <xdr:colOff>247650</xdr:colOff>
      <xdr:row>118</xdr:row>
      <xdr:rowOff>0</xdr:rowOff>
    </xdr:to>
    <xdr:graphicFrame macro="">
      <xdr:nvGraphicFramePr>
        <xdr:cNvPr id="106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08"/>
        </a:graphicData>
      </a:graphic>
    </xdr:graphicFrame>
    <xdr:clientData/>
  </xdr:twoCellAnchor>
  <xdr:twoCellAnchor>
    <xdr:from>
      <xdr:col>6</xdr:col>
      <xdr:colOff>85725</xdr:colOff>
      <xdr:row>118</xdr:row>
      <xdr:rowOff>0</xdr:rowOff>
    </xdr:from>
    <xdr:to>
      <xdr:col>14</xdr:col>
      <xdr:colOff>247650</xdr:colOff>
      <xdr:row>118</xdr:row>
      <xdr:rowOff>0</xdr:rowOff>
    </xdr:to>
    <xdr:graphicFrame macro="">
      <xdr:nvGraphicFramePr>
        <xdr:cNvPr id="106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09"/>
        </a:graphicData>
      </a:graphic>
    </xdr:graphicFrame>
    <xdr:clientData/>
  </xdr:twoCellAnchor>
  <xdr:twoCellAnchor>
    <xdr:from>
      <xdr:col>6</xdr:col>
      <xdr:colOff>76200</xdr:colOff>
      <xdr:row>89</xdr:row>
      <xdr:rowOff>0</xdr:rowOff>
    </xdr:from>
    <xdr:to>
      <xdr:col>14</xdr:col>
      <xdr:colOff>247650</xdr:colOff>
      <xdr:row>89</xdr:row>
      <xdr:rowOff>0</xdr:rowOff>
    </xdr:to>
    <xdr:graphicFrame macro="">
      <xdr:nvGraphicFramePr>
        <xdr:cNvPr id="1064" name="Gráfico 105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10"/>
        </a:graphicData>
      </a:graphic>
    </xdr:graphicFrame>
    <xdr:clientData/>
  </xdr:twoCellAnchor>
  <xdr:twoCellAnchor>
    <xdr:from>
      <xdr:col>6</xdr:col>
      <xdr:colOff>85725</xdr:colOff>
      <xdr:row>89</xdr:row>
      <xdr:rowOff>0</xdr:rowOff>
    </xdr:from>
    <xdr:to>
      <xdr:col>14</xdr:col>
      <xdr:colOff>247650</xdr:colOff>
      <xdr:row>89</xdr:row>
      <xdr:rowOff>0</xdr:rowOff>
    </xdr:to>
    <xdr:graphicFrame macro="">
      <xdr:nvGraphicFramePr>
        <xdr:cNvPr id="1065" name="Gráfico 105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11"/>
        </a:graphicData>
      </a:graphic>
    </xdr:graphicFrame>
    <xdr:clientData/>
  </xdr:twoCellAnchor>
  <xdr:twoCellAnchor>
    <xdr:from>
      <xdr:col>6</xdr:col>
      <xdr:colOff>76200</xdr:colOff>
      <xdr:row>89</xdr:row>
      <xdr:rowOff>0</xdr:rowOff>
    </xdr:from>
    <xdr:to>
      <xdr:col>14</xdr:col>
      <xdr:colOff>247650</xdr:colOff>
      <xdr:row>89</xdr:row>
      <xdr:rowOff>0</xdr:rowOff>
    </xdr:to>
    <xdr:graphicFrame macro="">
      <xdr:nvGraphicFramePr>
        <xdr:cNvPr id="1066" name="Gráfico 105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12"/>
        </a:graphicData>
      </a:graphic>
    </xdr:graphicFrame>
    <xdr:clientData/>
  </xdr:twoCellAnchor>
  <xdr:twoCellAnchor>
    <xdr:from>
      <xdr:col>6</xdr:col>
      <xdr:colOff>85725</xdr:colOff>
      <xdr:row>89</xdr:row>
      <xdr:rowOff>0</xdr:rowOff>
    </xdr:from>
    <xdr:to>
      <xdr:col>14</xdr:col>
      <xdr:colOff>247650</xdr:colOff>
      <xdr:row>89</xdr:row>
      <xdr:rowOff>0</xdr:rowOff>
    </xdr:to>
    <xdr:graphicFrame macro="">
      <xdr:nvGraphicFramePr>
        <xdr:cNvPr id="1067" name="Gráfico 105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13"/>
        </a:graphicData>
      </a:graphic>
    </xdr:graphicFrame>
    <xdr:clientData/>
  </xdr:twoCellAnchor>
  <xdr:twoCellAnchor>
    <xdr:from>
      <xdr:col>6</xdr:col>
      <xdr:colOff>76200</xdr:colOff>
      <xdr:row>89</xdr:row>
      <xdr:rowOff>0</xdr:rowOff>
    </xdr:from>
    <xdr:to>
      <xdr:col>14</xdr:col>
      <xdr:colOff>247650</xdr:colOff>
      <xdr:row>89</xdr:row>
      <xdr:rowOff>0</xdr:rowOff>
    </xdr:to>
    <xdr:graphicFrame macro="">
      <xdr:nvGraphicFramePr>
        <xdr:cNvPr id="1068" name="Gráfico 105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14"/>
        </a:graphicData>
      </a:graphic>
    </xdr:graphicFrame>
    <xdr:clientData/>
  </xdr:twoCellAnchor>
  <xdr:twoCellAnchor>
    <xdr:from>
      <xdr:col>6</xdr:col>
      <xdr:colOff>85725</xdr:colOff>
      <xdr:row>89</xdr:row>
      <xdr:rowOff>0</xdr:rowOff>
    </xdr:from>
    <xdr:to>
      <xdr:col>14</xdr:col>
      <xdr:colOff>247650</xdr:colOff>
      <xdr:row>89</xdr:row>
      <xdr:rowOff>0</xdr:rowOff>
    </xdr:to>
    <xdr:graphicFrame macro="">
      <xdr:nvGraphicFramePr>
        <xdr:cNvPr id="1069" name="Gráfico 105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15"/>
        </a:graphicData>
      </a:graphic>
    </xdr:graphicFrame>
    <xdr:clientData/>
  </xdr:twoCellAnchor>
  <xdr:twoCellAnchor>
    <xdr:from>
      <xdr:col>6</xdr:col>
      <xdr:colOff>76200</xdr:colOff>
      <xdr:row>89</xdr:row>
      <xdr:rowOff>0</xdr:rowOff>
    </xdr:from>
    <xdr:to>
      <xdr:col>14</xdr:col>
      <xdr:colOff>247650</xdr:colOff>
      <xdr:row>89</xdr:row>
      <xdr:rowOff>0</xdr:rowOff>
    </xdr:to>
    <xdr:graphicFrame macro="">
      <xdr:nvGraphicFramePr>
        <xdr:cNvPr id="1070" name="Gráfico 105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16"/>
        </a:graphicData>
      </a:graphic>
    </xdr:graphicFrame>
    <xdr:clientData/>
  </xdr:twoCellAnchor>
  <xdr:twoCellAnchor>
    <xdr:from>
      <xdr:col>6</xdr:col>
      <xdr:colOff>85725</xdr:colOff>
      <xdr:row>89</xdr:row>
      <xdr:rowOff>0</xdr:rowOff>
    </xdr:from>
    <xdr:to>
      <xdr:col>14</xdr:col>
      <xdr:colOff>247650</xdr:colOff>
      <xdr:row>89</xdr:row>
      <xdr:rowOff>0</xdr:rowOff>
    </xdr:to>
    <xdr:graphicFrame macro="">
      <xdr:nvGraphicFramePr>
        <xdr:cNvPr id="1071" name="Gráfico 105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17"/>
        </a:graphicData>
      </a:graphic>
    </xdr:graphicFrame>
    <xdr:clientData/>
  </xdr:twoCellAnchor>
  <xdr:twoCellAnchor>
    <xdr:from>
      <xdr:col>6</xdr:col>
      <xdr:colOff>76200</xdr:colOff>
      <xdr:row>89</xdr:row>
      <xdr:rowOff>0</xdr:rowOff>
    </xdr:from>
    <xdr:to>
      <xdr:col>14</xdr:col>
      <xdr:colOff>247650</xdr:colOff>
      <xdr:row>89</xdr:row>
      <xdr:rowOff>0</xdr:rowOff>
    </xdr:to>
    <xdr:graphicFrame macro="">
      <xdr:nvGraphicFramePr>
        <xdr:cNvPr id="1072" name="Gráfico 105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18"/>
        </a:graphicData>
      </a:graphic>
    </xdr:graphicFrame>
    <xdr:clientData/>
  </xdr:twoCellAnchor>
  <xdr:twoCellAnchor>
    <xdr:from>
      <xdr:col>6</xdr:col>
      <xdr:colOff>85725</xdr:colOff>
      <xdr:row>89</xdr:row>
      <xdr:rowOff>0</xdr:rowOff>
    </xdr:from>
    <xdr:to>
      <xdr:col>14</xdr:col>
      <xdr:colOff>247650</xdr:colOff>
      <xdr:row>89</xdr:row>
      <xdr:rowOff>0</xdr:rowOff>
    </xdr:to>
    <xdr:graphicFrame macro="">
      <xdr:nvGraphicFramePr>
        <xdr:cNvPr id="1073" name="Gráfico 105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19"/>
        </a:graphicData>
      </a:graphic>
    </xdr:graphicFrame>
    <xdr:clientData/>
  </xdr:twoCellAnchor>
  <xdr:twoCellAnchor>
    <xdr:from>
      <xdr:col>6</xdr:col>
      <xdr:colOff>76200</xdr:colOff>
      <xdr:row>90</xdr:row>
      <xdr:rowOff>0</xdr:rowOff>
    </xdr:from>
    <xdr:to>
      <xdr:col>14</xdr:col>
      <xdr:colOff>247650</xdr:colOff>
      <xdr:row>90</xdr:row>
      <xdr:rowOff>0</xdr:rowOff>
    </xdr:to>
    <xdr:graphicFrame macro="">
      <xdr:nvGraphicFramePr>
        <xdr:cNvPr id="1074" name="Gráfico 105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20"/>
        </a:graphicData>
      </a:graphic>
    </xdr:graphicFrame>
    <xdr:clientData/>
  </xdr:twoCellAnchor>
  <xdr:twoCellAnchor>
    <xdr:from>
      <xdr:col>6</xdr:col>
      <xdr:colOff>85725</xdr:colOff>
      <xdr:row>90</xdr:row>
      <xdr:rowOff>0</xdr:rowOff>
    </xdr:from>
    <xdr:to>
      <xdr:col>14</xdr:col>
      <xdr:colOff>247650</xdr:colOff>
      <xdr:row>90</xdr:row>
      <xdr:rowOff>0</xdr:rowOff>
    </xdr:to>
    <xdr:graphicFrame macro="">
      <xdr:nvGraphicFramePr>
        <xdr:cNvPr id="1075" name="Gráfico 105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21"/>
        </a:graphicData>
      </a:graphic>
    </xdr:graphicFrame>
    <xdr:clientData/>
  </xdr:twoCellAnchor>
  <xdr:twoCellAnchor>
    <xdr:from>
      <xdr:col>6</xdr:col>
      <xdr:colOff>76200</xdr:colOff>
      <xdr:row>90</xdr:row>
      <xdr:rowOff>0</xdr:rowOff>
    </xdr:from>
    <xdr:to>
      <xdr:col>14</xdr:col>
      <xdr:colOff>247650</xdr:colOff>
      <xdr:row>90</xdr:row>
      <xdr:rowOff>0</xdr:rowOff>
    </xdr:to>
    <xdr:graphicFrame macro="">
      <xdr:nvGraphicFramePr>
        <xdr:cNvPr id="1076" name="Gráfico 105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22"/>
        </a:graphicData>
      </a:graphic>
    </xdr:graphicFrame>
    <xdr:clientData/>
  </xdr:twoCellAnchor>
  <xdr:twoCellAnchor>
    <xdr:from>
      <xdr:col>6</xdr:col>
      <xdr:colOff>85725</xdr:colOff>
      <xdr:row>90</xdr:row>
      <xdr:rowOff>0</xdr:rowOff>
    </xdr:from>
    <xdr:to>
      <xdr:col>14</xdr:col>
      <xdr:colOff>247650</xdr:colOff>
      <xdr:row>90</xdr:row>
      <xdr:rowOff>0</xdr:rowOff>
    </xdr:to>
    <xdr:graphicFrame macro="">
      <xdr:nvGraphicFramePr>
        <xdr:cNvPr id="1077" name="Gráfico 105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23"/>
        </a:graphicData>
      </a:graphic>
    </xdr:graphicFrame>
    <xdr:clientData/>
  </xdr:twoCellAnchor>
  <xdr:twoCellAnchor>
    <xdr:from>
      <xdr:col>6</xdr:col>
      <xdr:colOff>76200</xdr:colOff>
      <xdr:row>90</xdr:row>
      <xdr:rowOff>0</xdr:rowOff>
    </xdr:from>
    <xdr:to>
      <xdr:col>14</xdr:col>
      <xdr:colOff>247650</xdr:colOff>
      <xdr:row>90</xdr:row>
      <xdr:rowOff>0</xdr:rowOff>
    </xdr:to>
    <xdr:graphicFrame macro="">
      <xdr:nvGraphicFramePr>
        <xdr:cNvPr id="1078" name="Gráfico 105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24"/>
        </a:graphicData>
      </a:graphic>
    </xdr:graphicFrame>
    <xdr:clientData/>
  </xdr:twoCellAnchor>
  <xdr:twoCellAnchor>
    <xdr:from>
      <xdr:col>6</xdr:col>
      <xdr:colOff>85725</xdr:colOff>
      <xdr:row>90</xdr:row>
      <xdr:rowOff>0</xdr:rowOff>
    </xdr:from>
    <xdr:to>
      <xdr:col>14</xdr:col>
      <xdr:colOff>247650</xdr:colOff>
      <xdr:row>90</xdr:row>
      <xdr:rowOff>0</xdr:rowOff>
    </xdr:to>
    <xdr:graphicFrame macro="">
      <xdr:nvGraphicFramePr>
        <xdr:cNvPr id="1079" name="Gráfico 105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25"/>
        </a:graphicData>
      </a:graphic>
    </xdr:graphicFrame>
    <xdr:clientData/>
  </xdr:twoCellAnchor>
  <xdr:twoCellAnchor>
    <xdr:from>
      <xdr:col>6</xdr:col>
      <xdr:colOff>76200</xdr:colOff>
      <xdr:row>90</xdr:row>
      <xdr:rowOff>0</xdr:rowOff>
    </xdr:from>
    <xdr:to>
      <xdr:col>14</xdr:col>
      <xdr:colOff>247650</xdr:colOff>
      <xdr:row>90</xdr:row>
      <xdr:rowOff>0</xdr:rowOff>
    </xdr:to>
    <xdr:graphicFrame macro="">
      <xdr:nvGraphicFramePr>
        <xdr:cNvPr id="1080" name="Gráfico 105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26"/>
        </a:graphicData>
      </a:graphic>
    </xdr:graphicFrame>
    <xdr:clientData/>
  </xdr:twoCellAnchor>
  <xdr:twoCellAnchor>
    <xdr:from>
      <xdr:col>6</xdr:col>
      <xdr:colOff>85725</xdr:colOff>
      <xdr:row>90</xdr:row>
      <xdr:rowOff>0</xdr:rowOff>
    </xdr:from>
    <xdr:to>
      <xdr:col>14</xdr:col>
      <xdr:colOff>247650</xdr:colOff>
      <xdr:row>90</xdr:row>
      <xdr:rowOff>0</xdr:rowOff>
    </xdr:to>
    <xdr:graphicFrame macro="">
      <xdr:nvGraphicFramePr>
        <xdr:cNvPr id="1081" name="Gráfico 105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27"/>
        </a:graphicData>
      </a:graphic>
    </xdr:graphicFrame>
    <xdr:clientData/>
  </xdr:twoCellAnchor>
  <xdr:twoCellAnchor>
    <xdr:from>
      <xdr:col>6</xdr:col>
      <xdr:colOff>76200</xdr:colOff>
      <xdr:row>90</xdr:row>
      <xdr:rowOff>0</xdr:rowOff>
    </xdr:from>
    <xdr:to>
      <xdr:col>14</xdr:col>
      <xdr:colOff>247650</xdr:colOff>
      <xdr:row>90</xdr:row>
      <xdr:rowOff>0</xdr:rowOff>
    </xdr:to>
    <xdr:graphicFrame macro="">
      <xdr:nvGraphicFramePr>
        <xdr:cNvPr id="1082" name="Gráfico 105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28"/>
        </a:graphicData>
      </a:graphic>
    </xdr:graphicFrame>
    <xdr:clientData/>
  </xdr:twoCellAnchor>
  <xdr:twoCellAnchor>
    <xdr:from>
      <xdr:col>6</xdr:col>
      <xdr:colOff>85725</xdr:colOff>
      <xdr:row>90</xdr:row>
      <xdr:rowOff>0</xdr:rowOff>
    </xdr:from>
    <xdr:to>
      <xdr:col>14</xdr:col>
      <xdr:colOff>247650</xdr:colOff>
      <xdr:row>90</xdr:row>
      <xdr:rowOff>0</xdr:rowOff>
    </xdr:to>
    <xdr:graphicFrame macro="">
      <xdr:nvGraphicFramePr>
        <xdr:cNvPr id="1083" name="Gráfico 105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29"/>
        </a:graphicData>
      </a:graphic>
    </xdr:graphicFrame>
    <xdr:clientData/>
  </xdr:twoCellAnchor>
  <xdr:twoCellAnchor>
    <xdr:from>
      <xdr:col>6</xdr:col>
      <xdr:colOff>76200</xdr:colOff>
      <xdr:row>90</xdr:row>
      <xdr:rowOff>0</xdr:rowOff>
    </xdr:from>
    <xdr:to>
      <xdr:col>14</xdr:col>
      <xdr:colOff>247650</xdr:colOff>
      <xdr:row>90</xdr:row>
      <xdr:rowOff>0</xdr:rowOff>
    </xdr:to>
    <xdr:graphicFrame macro="">
      <xdr:nvGraphicFramePr>
        <xdr:cNvPr id="1084" name="Gráfico 105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30"/>
        </a:graphicData>
      </a:graphic>
    </xdr:graphicFrame>
    <xdr:clientData/>
  </xdr:twoCellAnchor>
  <xdr:twoCellAnchor>
    <xdr:from>
      <xdr:col>6</xdr:col>
      <xdr:colOff>85725</xdr:colOff>
      <xdr:row>90</xdr:row>
      <xdr:rowOff>0</xdr:rowOff>
    </xdr:from>
    <xdr:to>
      <xdr:col>14</xdr:col>
      <xdr:colOff>247650</xdr:colOff>
      <xdr:row>90</xdr:row>
      <xdr:rowOff>0</xdr:rowOff>
    </xdr:to>
    <xdr:graphicFrame macro="">
      <xdr:nvGraphicFramePr>
        <xdr:cNvPr id="1085" name="Gráfico 105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31"/>
        </a:graphicData>
      </a:graphic>
    </xdr:graphicFrame>
    <xdr:clientData/>
  </xdr:twoCellAnchor>
  <xdr:twoCellAnchor>
    <xdr:from>
      <xdr:col>6</xdr:col>
      <xdr:colOff>76200</xdr:colOff>
      <xdr:row>90</xdr:row>
      <xdr:rowOff>0</xdr:rowOff>
    </xdr:from>
    <xdr:to>
      <xdr:col>14</xdr:col>
      <xdr:colOff>247650</xdr:colOff>
      <xdr:row>90</xdr:row>
      <xdr:rowOff>0</xdr:rowOff>
    </xdr:to>
    <xdr:graphicFrame macro="">
      <xdr:nvGraphicFramePr>
        <xdr:cNvPr id="1086" name="Gráfico 105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32"/>
        </a:graphicData>
      </a:graphic>
    </xdr:graphicFrame>
    <xdr:clientData/>
  </xdr:twoCellAnchor>
  <xdr:twoCellAnchor>
    <xdr:from>
      <xdr:col>6</xdr:col>
      <xdr:colOff>85725</xdr:colOff>
      <xdr:row>90</xdr:row>
      <xdr:rowOff>0</xdr:rowOff>
    </xdr:from>
    <xdr:to>
      <xdr:col>14</xdr:col>
      <xdr:colOff>247650</xdr:colOff>
      <xdr:row>90</xdr:row>
      <xdr:rowOff>0</xdr:rowOff>
    </xdr:to>
    <xdr:graphicFrame macro="">
      <xdr:nvGraphicFramePr>
        <xdr:cNvPr id="1087" name="Gráfico 105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33"/>
        </a:graphicData>
      </a:graphic>
    </xdr:graphicFrame>
    <xdr:clientData/>
  </xdr:twoCellAnchor>
  <xdr:twoCellAnchor>
    <xdr:from>
      <xdr:col>6</xdr:col>
      <xdr:colOff>76200</xdr:colOff>
      <xdr:row>90</xdr:row>
      <xdr:rowOff>0</xdr:rowOff>
    </xdr:from>
    <xdr:to>
      <xdr:col>14</xdr:col>
      <xdr:colOff>247650</xdr:colOff>
      <xdr:row>90</xdr:row>
      <xdr:rowOff>0</xdr:rowOff>
    </xdr:to>
    <xdr:graphicFrame macro="">
      <xdr:nvGraphicFramePr>
        <xdr:cNvPr id="1088" name="Gráfico 105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34"/>
        </a:graphicData>
      </a:graphic>
    </xdr:graphicFrame>
    <xdr:clientData/>
  </xdr:twoCellAnchor>
  <xdr:twoCellAnchor>
    <xdr:from>
      <xdr:col>6</xdr:col>
      <xdr:colOff>85725</xdr:colOff>
      <xdr:row>90</xdr:row>
      <xdr:rowOff>0</xdr:rowOff>
    </xdr:from>
    <xdr:to>
      <xdr:col>14</xdr:col>
      <xdr:colOff>247650</xdr:colOff>
      <xdr:row>90</xdr:row>
      <xdr:rowOff>0</xdr:rowOff>
    </xdr:to>
    <xdr:graphicFrame macro="">
      <xdr:nvGraphicFramePr>
        <xdr:cNvPr id="1089" name="Gráfico 105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35"/>
        </a:graphicData>
      </a:graphic>
    </xdr:graphicFrame>
    <xdr:clientData/>
  </xdr:twoCellAnchor>
  <xdr:twoCellAnchor>
    <xdr:from>
      <xdr:col>6</xdr:col>
      <xdr:colOff>76200</xdr:colOff>
      <xdr:row>90</xdr:row>
      <xdr:rowOff>0</xdr:rowOff>
    </xdr:from>
    <xdr:to>
      <xdr:col>14</xdr:col>
      <xdr:colOff>247650</xdr:colOff>
      <xdr:row>90</xdr:row>
      <xdr:rowOff>0</xdr:rowOff>
    </xdr:to>
    <xdr:graphicFrame macro="">
      <xdr:nvGraphicFramePr>
        <xdr:cNvPr id="1090" name="Gráfico 105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36"/>
        </a:graphicData>
      </a:graphic>
    </xdr:graphicFrame>
    <xdr:clientData/>
  </xdr:twoCellAnchor>
  <xdr:twoCellAnchor>
    <xdr:from>
      <xdr:col>6</xdr:col>
      <xdr:colOff>85725</xdr:colOff>
      <xdr:row>90</xdr:row>
      <xdr:rowOff>0</xdr:rowOff>
    </xdr:from>
    <xdr:to>
      <xdr:col>14</xdr:col>
      <xdr:colOff>247650</xdr:colOff>
      <xdr:row>90</xdr:row>
      <xdr:rowOff>0</xdr:rowOff>
    </xdr:to>
    <xdr:graphicFrame macro="">
      <xdr:nvGraphicFramePr>
        <xdr:cNvPr id="1091" name="Gráfico 105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37"/>
        </a:graphicData>
      </a:graphic>
    </xdr:graphicFrame>
    <xdr:clientData/>
  </xdr:twoCellAnchor>
  <xdr:twoCellAnchor>
    <xdr:from>
      <xdr:col>6</xdr:col>
      <xdr:colOff>76200</xdr:colOff>
      <xdr:row>90</xdr:row>
      <xdr:rowOff>0</xdr:rowOff>
    </xdr:from>
    <xdr:to>
      <xdr:col>14</xdr:col>
      <xdr:colOff>247650</xdr:colOff>
      <xdr:row>90</xdr:row>
      <xdr:rowOff>0</xdr:rowOff>
    </xdr:to>
    <xdr:graphicFrame macro="">
      <xdr:nvGraphicFramePr>
        <xdr:cNvPr id="1092" name="Gráfico 105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38"/>
        </a:graphicData>
      </a:graphic>
    </xdr:graphicFrame>
    <xdr:clientData/>
  </xdr:twoCellAnchor>
  <xdr:twoCellAnchor>
    <xdr:from>
      <xdr:col>6</xdr:col>
      <xdr:colOff>85725</xdr:colOff>
      <xdr:row>90</xdr:row>
      <xdr:rowOff>0</xdr:rowOff>
    </xdr:from>
    <xdr:to>
      <xdr:col>14</xdr:col>
      <xdr:colOff>247650</xdr:colOff>
      <xdr:row>90</xdr:row>
      <xdr:rowOff>0</xdr:rowOff>
    </xdr:to>
    <xdr:graphicFrame macro="">
      <xdr:nvGraphicFramePr>
        <xdr:cNvPr id="1093" name="Gráfico 105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39"/>
        </a:graphicData>
      </a:graphic>
    </xdr:graphicFrame>
    <xdr:clientData/>
  </xdr:twoCellAnchor>
  <xdr:twoCellAnchor>
    <xdr:from>
      <xdr:col>6</xdr:col>
      <xdr:colOff>76200</xdr:colOff>
      <xdr:row>90</xdr:row>
      <xdr:rowOff>0</xdr:rowOff>
    </xdr:from>
    <xdr:to>
      <xdr:col>14</xdr:col>
      <xdr:colOff>247650</xdr:colOff>
      <xdr:row>90</xdr:row>
      <xdr:rowOff>0</xdr:rowOff>
    </xdr:to>
    <xdr:graphicFrame macro="">
      <xdr:nvGraphicFramePr>
        <xdr:cNvPr id="1094" name="Gráfico 105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40"/>
        </a:graphicData>
      </a:graphic>
    </xdr:graphicFrame>
    <xdr:clientData/>
  </xdr:twoCellAnchor>
  <xdr:twoCellAnchor>
    <xdr:from>
      <xdr:col>6</xdr:col>
      <xdr:colOff>85725</xdr:colOff>
      <xdr:row>90</xdr:row>
      <xdr:rowOff>0</xdr:rowOff>
    </xdr:from>
    <xdr:to>
      <xdr:col>14</xdr:col>
      <xdr:colOff>247650</xdr:colOff>
      <xdr:row>90</xdr:row>
      <xdr:rowOff>0</xdr:rowOff>
    </xdr:to>
    <xdr:graphicFrame macro="">
      <xdr:nvGraphicFramePr>
        <xdr:cNvPr id="1095" name="Gráfico 105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41"/>
        </a:graphicData>
      </a:graphic>
    </xdr:graphicFrame>
    <xdr:clientData/>
  </xdr:twoCellAnchor>
  <xdr:twoCellAnchor>
    <xdr:from>
      <xdr:col>6</xdr:col>
      <xdr:colOff>76200</xdr:colOff>
      <xdr:row>90</xdr:row>
      <xdr:rowOff>0</xdr:rowOff>
    </xdr:from>
    <xdr:to>
      <xdr:col>14</xdr:col>
      <xdr:colOff>247650</xdr:colOff>
      <xdr:row>90</xdr:row>
      <xdr:rowOff>0</xdr:rowOff>
    </xdr:to>
    <xdr:graphicFrame macro="">
      <xdr:nvGraphicFramePr>
        <xdr:cNvPr id="1096" name="Gráfico 105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42"/>
        </a:graphicData>
      </a:graphic>
    </xdr:graphicFrame>
    <xdr:clientData/>
  </xdr:twoCellAnchor>
  <xdr:twoCellAnchor>
    <xdr:from>
      <xdr:col>6</xdr:col>
      <xdr:colOff>85725</xdr:colOff>
      <xdr:row>90</xdr:row>
      <xdr:rowOff>0</xdr:rowOff>
    </xdr:from>
    <xdr:to>
      <xdr:col>14</xdr:col>
      <xdr:colOff>247650</xdr:colOff>
      <xdr:row>90</xdr:row>
      <xdr:rowOff>0</xdr:rowOff>
    </xdr:to>
    <xdr:graphicFrame macro="">
      <xdr:nvGraphicFramePr>
        <xdr:cNvPr id="1097" name="Gráfico 105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43"/>
        </a:graphicData>
      </a:graphic>
    </xdr:graphicFrame>
    <xdr:clientData/>
  </xdr:twoCellAnchor>
  <xdr:twoCellAnchor>
    <xdr:from>
      <xdr:col>6</xdr:col>
      <xdr:colOff>76200</xdr:colOff>
      <xdr:row>90</xdr:row>
      <xdr:rowOff>0</xdr:rowOff>
    </xdr:from>
    <xdr:to>
      <xdr:col>14</xdr:col>
      <xdr:colOff>247650</xdr:colOff>
      <xdr:row>90</xdr:row>
      <xdr:rowOff>0</xdr:rowOff>
    </xdr:to>
    <xdr:graphicFrame macro="">
      <xdr:nvGraphicFramePr>
        <xdr:cNvPr id="1098" name="Gráfico 105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44"/>
        </a:graphicData>
      </a:graphic>
    </xdr:graphicFrame>
    <xdr:clientData/>
  </xdr:twoCellAnchor>
  <xdr:twoCellAnchor>
    <xdr:from>
      <xdr:col>6</xdr:col>
      <xdr:colOff>85725</xdr:colOff>
      <xdr:row>90</xdr:row>
      <xdr:rowOff>0</xdr:rowOff>
    </xdr:from>
    <xdr:to>
      <xdr:col>14</xdr:col>
      <xdr:colOff>247650</xdr:colOff>
      <xdr:row>90</xdr:row>
      <xdr:rowOff>0</xdr:rowOff>
    </xdr:to>
    <xdr:graphicFrame macro="">
      <xdr:nvGraphicFramePr>
        <xdr:cNvPr id="1099" name="Gráfico 105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45"/>
        </a:graphicData>
      </a:graphic>
    </xdr:graphicFrame>
    <xdr:clientData/>
  </xdr:twoCellAnchor>
  <xdr:twoCellAnchor>
    <xdr:from>
      <xdr:col>6</xdr:col>
      <xdr:colOff>76200</xdr:colOff>
      <xdr:row>90</xdr:row>
      <xdr:rowOff>0</xdr:rowOff>
    </xdr:from>
    <xdr:to>
      <xdr:col>14</xdr:col>
      <xdr:colOff>247650</xdr:colOff>
      <xdr:row>90</xdr:row>
      <xdr:rowOff>0</xdr:rowOff>
    </xdr:to>
    <xdr:graphicFrame macro="">
      <xdr:nvGraphicFramePr>
        <xdr:cNvPr id="1100" name="Gráfico 105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46"/>
        </a:graphicData>
      </a:graphic>
    </xdr:graphicFrame>
    <xdr:clientData/>
  </xdr:twoCellAnchor>
  <xdr:twoCellAnchor>
    <xdr:from>
      <xdr:col>6</xdr:col>
      <xdr:colOff>85725</xdr:colOff>
      <xdr:row>90</xdr:row>
      <xdr:rowOff>0</xdr:rowOff>
    </xdr:from>
    <xdr:to>
      <xdr:col>14</xdr:col>
      <xdr:colOff>247650</xdr:colOff>
      <xdr:row>90</xdr:row>
      <xdr:rowOff>0</xdr:rowOff>
    </xdr:to>
    <xdr:graphicFrame macro="">
      <xdr:nvGraphicFramePr>
        <xdr:cNvPr id="1101" name="Gráfico 105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47"/>
        </a:graphicData>
      </a:graphic>
    </xdr:graphicFrame>
    <xdr:clientData/>
  </xdr:twoCellAnchor>
  <xdr:twoCellAnchor>
    <xdr:from>
      <xdr:col>6</xdr:col>
      <xdr:colOff>76200</xdr:colOff>
      <xdr:row>90</xdr:row>
      <xdr:rowOff>0</xdr:rowOff>
    </xdr:from>
    <xdr:to>
      <xdr:col>14</xdr:col>
      <xdr:colOff>247650</xdr:colOff>
      <xdr:row>90</xdr:row>
      <xdr:rowOff>0</xdr:rowOff>
    </xdr:to>
    <xdr:graphicFrame macro="">
      <xdr:nvGraphicFramePr>
        <xdr:cNvPr id="1102" name="Gráfico 105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48"/>
        </a:graphicData>
      </a:graphic>
    </xdr:graphicFrame>
    <xdr:clientData/>
  </xdr:twoCellAnchor>
  <xdr:twoCellAnchor>
    <xdr:from>
      <xdr:col>6</xdr:col>
      <xdr:colOff>85725</xdr:colOff>
      <xdr:row>90</xdr:row>
      <xdr:rowOff>0</xdr:rowOff>
    </xdr:from>
    <xdr:to>
      <xdr:col>14</xdr:col>
      <xdr:colOff>247650</xdr:colOff>
      <xdr:row>90</xdr:row>
      <xdr:rowOff>0</xdr:rowOff>
    </xdr:to>
    <xdr:graphicFrame macro="">
      <xdr:nvGraphicFramePr>
        <xdr:cNvPr id="1103" name="Gráfico 105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49"/>
        </a:graphicData>
      </a:graphic>
    </xdr:graphicFrame>
    <xdr:clientData/>
  </xdr:twoCellAnchor>
  <xdr:twoCellAnchor>
    <xdr:from>
      <xdr:col>6</xdr:col>
      <xdr:colOff>76200</xdr:colOff>
      <xdr:row>90</xdr:row>
      <xdr:rowOff>0</xdr:rowOff>
    </xdr:from>
    <xdr:to>
      <xdr:col>14</xdr:col>
      <xdr:colOff>247650</xdr:colOff>
      <xdr:row>90</xdr:row>
      <xdr:rowOff>0</xdr:rowOff>
    </xdr:to>
    <xdr:graphicFrame macro="">
      <xdr:nvGraphicFramePr>
        <xdr:cNvPr id="1104" name="Gráfico 105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50"/>
        </a:graphicData>
      </a:graphic>
    </xdr:graphicFrame>
    <xdr:clientData/>
  </xdr:twoCellAnchor>
  <xdr:twoCellAnchor>
    <xdr:from>
      <xdr:col>6</xdr:col>
      <xdr:colOff>85725</xdr:colOff>
      <xdr:row>90</xdr:row>
      <xdr:rowOff>0</xdr:rowOff>
    </xdr:from>
    <xdr:to>
      <xdr:col>14</xdr:col>
      <xdr:colOff>247650</xdr:colOff>
      <xdr:row>90</xdr:row>
      <xdr:rowOff>0</xdr:rowOff>
    </xdr:to>
    <xdr:graphicFrame macro="">
      <xdr:nvGraphicFramePr>
        <xdr:cNvPr id="1105" name="Gráfico 105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51"/>
        </a:graphicData>
      </a:graphic>
    </xdr:graphicFrame>
    <xdr:clientData/>
  </xdr:twoCellAnchor>
  <xdr:twoCellAnchor>
    <xdr:from>
      <xdr:col>6</xdr:col>
      <xdr:colOff>76200</xdr:colOff>
      <xdr:row>90</xdr:row>
      <xdr:rowOff>0</xdr:rowOff>
    </xdr:from>
    <xdr:to>
      <xdr:col>14</xdr:col>
      <xdr:colOff>247650</xdr:colOff>
      <xdr:row>90</xdr:row>
      <xdr:rowOff>0</xdr:rowOff>
    </xdr:to>
    <xdr:graphicFrame macro="">
      <xdr:nvGraphicFramePr>
        <xdr:cNvPr id="1106" name="Gráfico 105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52"/>
        </a:graphicData>
      </a:graphic>
    </xdr:graphicFrame>
    <xdr:clientData/>
  </xdr:twoCellAnchor>
  <xdr:twoCellAnchor>
    <xdr:from>
      <xdr:col>6</xdr:col>
      <xdr:colOff>85725</xdr:colOff>
      <xdr:row>90</xdr:row>
      <xdr:rowOff>0</xdr:rowOff>
    </xdr:from>
    <xdr:to>
      <xdr:col>14</xdr:col>
      <xdr:colOff>247650</xdr:colOff>
      <xdr:row>90</xdr:row>
      <xdr:rowOff>0</xdr:rowOff>
    </xdr:to>
    <xdr:graphicFrame macro="">
      <xdr:nvGraphicFramePr>
        <xdr:cNvPr id="1107" name="Gráfico 105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53"/>
        </a:graphicData>
      </a:graphic>
    </xdr:graphicFrame>
    <xdr:clientData/>
  </xdr:twoCellAnchor>
  <xdr:twoCellAnchor>
    <xdr:from>
      <xdr:col>6</xdr:col>
      <xdr:colOff>76200</xdr:colOff>
      <xdr:row>90</xdr:row>
      <xdr:rowOff>0</xdr:rowOff>
    </xdr:from>
    <xdr:to>
      <xdr:col>14</xdr:col>
      <xdr:colOff>247650</xdr:colOff>
      <xdr:row>90</xdr:row>
      <xdr:rowOff>0</xdr:rowOff>
    </xdr:to>
    <xdr:graphicFrame macro="">
      <xdr:nvGraphicFramePr>
        <xdr:cNvPr id="1108" name="Gráfico 105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54"/>
        </a:graphicData>
      </a:graphic>
    </xdr:graphicFrame>
    <xdr:clientData/>
  </xdr:twoCellAnchor>
  <xdr:twoCellAnchor>
    <xdr:from>
      <xdr:col>6</xdr:col>
      <xdr:colOff>85725</xdr:colOff>
      <xdr:row>90</xdr:row>
      <xdr:rowOff>0</xdr:rowOff>
    </xdr:from>
    <xdr:to>
      <xdr:col>14</xdr:col>
      <xdr:colOff>247650</xdr:colOff>
      <xdr:row>90</xdr:row>
      <xdr:rowOff>0</xdr:rowOff>
    </xdr:to>
    <xdr:graphicFrame macro="">
      <xdr:nvGraphicFramePr>
        <xdr:cNvPr id="1109" name="Gráfico 105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55"/>
        </a:graphicData>
      </a:graphic>
    </xdr:graphicFrame>
    <xdr:clientData/>
  </xdr:twoCellAnchor>
  <xdr:twoCellAnchor>
    <xdr:from>
      <xdr:col>6</xdr:col>
      <xdr:colOff>76200</xdr:colOff>
      <xdr:row>90</xdr:row>
      <xdr:rowOff>0</xdr:rowOff>
    </xdr:from>
    <xdr:to>
      <xdr:col>14</xdr:col>
      <xdr:colOff>247650</xdr:colOff>
      <xdr:row>90</xdr:row>
      <xdr:rowOff>0</xdr:rowOff>
    </xdr:to>
    <xdr:graphicFrame macro="">
      <xdr:nvGraphicFramePr>
        <xdr:cNvPr id="1110" name="Gráfico 105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56"/>
        </a:graphicData>
      </a:graphic>
    </xdr:graphicFrame>
    <xdr:clientData/>
  </xdr:twoCellAnchor>
  <xdr:twoCellAnchor>
    <xdr:from>
      <xdr:col>6</xdr:col>
      <xdr:colOff>85725</xdr:colOff>
      <xdr:row>90</xdr:row>
      <xdr:rowOff>0</xdr:rowOff>
    </xdr:from>
    <xdr:to>
      <xdr:col>14</xdr:col>
      <xdr:colOff>247650</xdr:colOff>
      <xdr:row>90</xdr:row>
      <xdr:rowOff>0</xdr:rowOff>
    </xdr:to>
    <xdr:graphicFrame macro="">
      <xdr:nvGraphicFramePr>
        <xdr:cNvPr id="1111" name="Gráfico 105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57"/>
        </a:graphicData>
      </a:graphic>
    </xdr:graphicFrame>
    <xdr:clientData/>
  </xdr:twoCellAnchor>
  <xdr:twoCellAnchor>
    <xdr:from>
      <xdr:col>6</xdr:col>
      <xdr:colOff>76200</xdr:colOff>
      <xdr:row>90</xdr:row>
      <xdr:rowOff>0</xdr:rowOff>
    </xdr:from>
    <xdr:to>
      <xdr:col>14</xdr:col>
      <xdr:colOff>247650</xdr:colOff>
      <xdr:row>90</xdr:row>
      <xdr:rowOff>0</xdr:rowOff>
    </xdr:to>
    <xdr:graphicFrame macro="">
      <xdr:nvGraphicFramePr>
        <xdr:cNvPr id="1112" name="Gráfico 105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58"/>
        </a:graphicData>
      </a:graphic>
    </xdr:graphicFrame>
    <xdr:clientData/>
  </xdr:twoCellAnchor>
  <xdr:twoCellAnchor>
    <xdr:from>
      <xdr:col>6</xdr:col>
      <xdr:colOff>85725</xdr:colOff>
      <xdr:row>90</xdr:row>
      <xdr:rowOff>0</xdr:rowOff>
    </xdr:from>
    <xdr:to>
      <xdr:col>14</xdr:col>
      <xdr:colOff>247650</xdr:colOff>
      <xdr:row>90</xdr:row>
      <xdr:rowOff>0</xdr:rowOff>
    </xdr:to>
    <xdr:graphicFrame macro="">
      <xdr:nvGraphicFramePr>
        <xdr:cNvPr id="1113" name="Gráfico 105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59"/>
        </a:graphicData>
      </a:graphic>
    </xdr:graphicFrame>
    <xdr:clientData/>
  </xdr:twoCellAnchor>
  <xdr:twoCellAnchor>
    <xdr:from>
      <xdr:col>6</xdr:col>
      <xdr:colOff>76200</xdr:colOff>
      <xdr:row>90</xdr:row>
      <xdr:rowOff>0</xdr:rowOff>
    </xdr:from>
    <xdr:to>
      <xdr:col>14</xdr:col>
      <xdr:colOff>247650</xdr:colOff>
      <xdr:row>90</xdr:row>
      <xdr:rowOff>0</xdr:rowOff>
    </xdr:to>
    <xdr:graphicFrame macro="">
      <xdr:nvGraphicFramePr>
        <xdr:cNvPr id="1114" name="Gráfico 105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60"/>
        </a:graphicData>
      </a:graphic>
    </xdr:graphicFrame>
    <xdr:clientData/>
  </xdr:twoCellAnchor>
  <xdr:twoCellAnchor>
    <xdr:from>
      <xdr:col>6</xdr:col>
      <xdr:colOff>85725</xdr:colOff>
      <xdr:row>90</xdr:row>
      <xdr:rowOff>0</xdr:rowOff>
    </xdr:from>
    <xdr:to>
      <xdr:col>14</xdr:col>
      <xdr:colOff>247650</xdr:colOff>
      <xdr:row>90</xdr:row>
      <xdr:rowOff>0</xdr:rowOff>
    </xdr:to>
    <xdr:graphicFrame macro="">
      <xdr:nvGraphicFramePr>
        <xdr:cNvPr id="1115" name="Gráfico 105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61"/>
        </a:graphicData>
      </a:graphic>
    </xdr:graphicFrame>
    <xdr:clientData/>
  </xdr:twoCellAnchor>
  <xdr:twoCellAnchor>
    <xdr:from>
      <xdr:col>6</xdr:col>
      <xdr:colOff>76200</xdr:colOff>
      <xdr:row>90</xdr:row>
      <xdr:rowOff>0</xdr:rowOff>
    </xdr:from>
    <xdr:to>
      <xdr:col>14</xdr:col>
      <xdr:colOff>247650</xdr:colOff>
      <xdr:row>90</xdr:row>
      <xdr:rowOff>0</xdr:rowOff>
    </xdr:to>
    <xdr:graphicFrame macro="">
      <xdr:nvGraphicFramePr>
        <xdr:cNvPr id="1116" name="Gráfico 105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62"/>
        </a:graphicData>
      </a:graphic>
    </xdr:graphicFrame>
    <xdr:clientData/>
  </xdr:twoCellAnchor>
  <xdr:twoCellAnchor>
    <xdr:from>
      <xdr:col>6</xdr:col>
      <xdr:colOff>85725</xdr:colOff>
      <xdr:row>90</xdr:row>
      <xdr:rowOff>0</xdr:rowOff>
    </xdr:from>
    <xdr:to>
      <xdr:col>14</xdr:col>
      <xdr:colOff>247650</xdr:colOff>
      <xdr:row>90</xdr:row>
      <xdr:rowOff>0</xdr:rowOff>
    </xdr:to>
    <xdr:graphicFrame macro="">
      <xdr:nvGraphicFramePr>
        <xdr:cNvPr id="1117" name="Gráfico 105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63"/>
        </a:graphicData>
      </a:graphic>
    </xdr:graphicFrame>
    <xdr:clientData/>
  </xdr:twoCellAnchor>
  <xdr:twoCellAnchor>
    <xdr:from>
      <xdr:col>6</xdr:col>
      <xdr:colOff>76200</xdr:colOff>
      <xdr:row>90</xdr:row>
      <xdr:rowOff>0</xdr:rowOff>
    </xdr:from>
    <xdr:to>
      <xdr:col>14</xdr:col>
      <xdr:colOff>247650</xdr:colOff>
      <xdr:row>90</xdr:row>
      <xdr:rowOff>0</xdr:rowOff>
    </xdr:to>
    <xdr:graphicFrame macro="">
      <xdr:nvGraphicFramePr>
        <xdr:cNvPr id="1118" name="Gráfico 105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64"/>
        </a:graphicData>
      </a:graphic>
    </xdr:graphicFrame>
    <xdr:clientData/>
  </xdr:twoCellAnchor>
  <xdr:twoCellAnchor>
    <xdr:from>
      <xdr:col>6</xdr:col>
      <xdr:colOff>85725</xdr:colOff>
      <xdr:row>90</xdr:row>
      <xdr:rowOff>0</xdr:rowOff>
    </xdr:from>
    <xdr:to>
      <xdr:col>14</xdr:col>
      <xdr:colOff>247650</xdr:colOff>
      <xdr:row>90</xdr:row>
      <xdr:rowOff>0</xdr:rowOff>
    </xdr:to>
    <xdr:graphicFrame macro="">
      <xdr:nvGraphicFramePr>
        <xdr:cNvPr id="1119" name="Gráfico 105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65"/>
        </a:graphicData>
      </a:graphic>
    </xdr:graphicFrame>
    <xdr:clientData/>
  </xdr:twoCellAnchor>
  <xdr:twoCellAnchor>
    <xdr:from>
      <xdr:col>6</xdr:col>
      <xdr:colOff>76200</xdr:colOff>
      <xdr:row>90</xdr:row>
      <xdr:rowOff>0</xdr:rowOff>
    </xdr:from>
    <xdr:to>
      <xdr:col>14</xdr:col>
      <xdr:colOff>247650</xdr:colOff>
      <xdr:row>90</xdr:row>
      <xdr:rowOff>0</xdr:rowOff>
    </xdr:to>
    <xdr:graphicFrame macro="">
      <xdr:nvGraphicFramePr>
        <xdr:cNvPr id="1120" name="Gráfico 105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66"/>
        </a:graphicData>
      </a:graphic>
    </xdr:graphicFrame>
    <xdr:clientData/>
  </xdr:twoCellAnchor>
  <xdr:twoCellAnchor>
    <xdr:from>
      <xdr:col>6</xdr:col>
      <xdr:colOff>85725</xdr:colOff>
      <xdr:row>90</xdr:row>
      <xdr:rowOff>0</xdr:rowOff>
    </xdr:from>
    <xdr:to>
      <xdr:col>14</xdr:col>
      <xdr:colOff>247650</xdr:colOff>
      <xdr:row>90</xdr:row>
      <xdr:rowOff>0</xdr:rowOff>
    </xdr:to>
    <xdr:graphicFrame macro="">
      <xdr:nvGraphicFramePr>
        <xdr:cNvPr id="1121" name="Gráfico 105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67"/>
        </a:graphicData>
      </a:graphic>
    </xdr:graphicFrame>
    <xdr:clientData/>
  </xdr:twoCellAnchor>
  <xdr:twoCellAnchor>
    <xdr:from>
      <xdr:col>6</xdr:col>
      <xdr:colOff>76200</xdr:colOff>
      <xdr:row>90</xdr:row>
      <xdr:rowOff>0</xdr:rowOff>
    </xdr:from>
    <xdr:to>
      <xdr:col>14</xdr:col>
      <xdr:colOff>247650</xdr:colOff>
      <xdr:row>90</xdr:row>
      <xdr:rowOff>0</xdr:rowOff>
    </xdr:to>
    <xdr:graphicFrame macro="">
      <xdr:nvGraphicFramePr>
        <xdr:cNvPr id="1122" name="Gráfico 105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68"/>
        </a:graphicData>
      </a:graphic>
    </xdr:graphicFrame>
    <xdr:clientData/>
  </xdr:twoCellAnchor>
  <xdr:twoCellAnchor>
    <xdr:from>
      <xdr:col>6</xdr:col>
      <xdr:colOff>85725</xdr:colOff>
      <xdr:row>90</xdr:row>
      <xdr:rowOff>0</xdr:rowOff>
    </xdr:from>
    <xdr:to>
      <xdr:col>14</xdr:col>
      <xdr:colOff>247650</xdr:colOff>
      <xdr:row>90</xdr:row>
      <xdr:rowOff>0</xdr:rowOff>
    </xdr:to>
    <xdr:graphicFrame macro="">
      <xdr:nvGraphicFramePr>
        <xdr:cNvPr id="1123" name="Gráfico 105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69"/>
        </a:graphicData>
      </a:graphic>
    </xdr:graphicFrame>
    <xdr:clientData/>
  </xdr:twoCellAnchor>
  <xdr:twoCellAnchor>
    <xdr:from>
      <xdr:col>6</xdr:col>
      <xdr:colOff>76200</xdr:colOff>
      <xdr:row>97</xdr:row>
      <xdr:rowOff>0</xdr:rowOff>
    </xdr:from>
    <xdr:to>
      <xdr:col>14</xdr:col>
      <xdr:colOff>247650</xdr:colOff>
      <xdr:row>97</xdr:row>
      <xdr:rowOff>0</xdr:rowOff>
    </xdr:to>
    <xdr:graphicFrame macro="">
      <xdr:nvGraphicFramePr>
        <xdr:cNvPr id="1124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70"/>
        </a:graphicData>
      </a:graphic>
    </xdr:graphicFrame>
    <xdr:clientData/>
  </xdr:twoCellAnchor>
  <xdr:twoCellAnchor>
    <xdr:from>
      <xdr:col>6</xdr:col>
      <xdr:colOff>85725</xdr:colOff>
      <xdr:row>97</xdr:row>
      <xdr:rowOff>0</xdr:rowOff>
    </xdr:from>
    <xdr:to>
      <xdr:col>14</xdr:col>
      <xdr:colOff>247650</xdr:colOff>
      <xdr:row>97</xdr:row>
      <xdr:rowOff>0</xdr:rowOff>
    </xdr:to>
    <xdr:graphicFrame macro="">
      <xdr:nvGraphicFramePr>
        <xdr:cNvPr id="1125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71"/>
        </a:graphicData>
      </a:graphic>
    </xdr:graphicFrame>
    <xdr:clientData/>
  </xdr:twoCellAnchor>
  <xdr:twoCellAnchor>
    <xdr:from>
      <xdr:col>6</xdr:col>
      <xdr:colOff>76200</xdr:colOff>
      <xdr:row>97</xdr:row>
      <xdr:rowOff>0</xdr:rowOff>
    </xdr:from>
    <xdr:to>
      <xdr:col>14</xdr:col>
      <xdr:colOff>247650</xdr:colOff>
      <xdr:row>97</xdr:row>
      <xdr:rowOff>0</xdr:rowOff>
    </xdr:to>
    <xdr:graphicFrame macro="">
      <xdr:nvGraphicFramePr>
        <xdr:cNvPr id="1126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72"/>
        </a:graphicData>
      </a:graphic>
    </xdr:graphicFrame>
    <xdr:clientData/>
  </xdr:twoCellAnchor>
  <xdr:twoCellAnchor>
    <xdr:from>
      <xdr:col>6</xdr:col>
      <xdr:colOff>85725</xdr:colOff>
      <xdr:row>97</xdr:row>
      <xdr:rowOff>0</xdr:rowOff>
    </xdr:from>
    <xdr:to>
      <xdr:col>14</xdr:col>
      <xdr:colOff>247650</xdr:colOff>
      <xdr:row>97</xdr:row>
      <xdr:rowOff>0</xdr:rowOff>
    </xdr:to>
    <xdr:graphicFrame macro="">
      <xdr:nvGraphicFramePr>
        <xdr:cNvPr id="1127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73"/>
        </a:graphicData>
      </a:graphic>
    </xdr:graphicFrame>
    <xdr:clientData/>
  </xdr:twoCellAnchor>
  <xdr:twoCellAnchor>
    <xdr:from>
      <xdr:col>6</xdr:col>
      <xdr:colOff>76200</xdr:colOff>
      <xdr:row>97</xdr:row>
      <xdr:rowOff>0</xdr:rowOff>
    </xdr:from>
    <xdr:to>
      <xdr:col>14</xdr:col>
      <xdr:colOff>247650</xdr:colOff>
      <xdr:row>97</xdr:row>
      <xdr:rowOff>0</xdr:rowOff>
    </xdr:to>
    <xdr:graphicFrame macro="">
      <xdr:nvGraphicFramePr>
        <xdr:cNvPr id="1128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74"/>
        </a:graphicData>
      </a:graphic>
    </xdr:graphicFrame>
    <xdr:clientData/>
  </xdr:twoCellAnchor>
  <xdr:twoCellAnchor>
    <xdr:from>
      <xdr:col>6</xdr:col>
      <xdr:colOff>85725</xdr:colOff>
      <xdr:row>97</xdr:row>
      <xdr:rowOff>0</xdr:rowOff>
    </xdr:from>
    <xdr:to>
      <xdr:col>14</xdr:col>
      <xdr:colOff>247650</xdr:colOff>
      <xdr:row>97</xdr:row>
      <xdr:rowOff>0</xdr:rowOff>
    </xdr:to>
    <xdr:graphicFrame macro="">
      <xdr:nvGraphicFramePr>
        <xdr:cNvPr id="1129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75"/>
        </a:graphicData>
      </a:graphic>
    </xdr:graphicFrame>
    <xdr:clientData/>
  </xdr:twoCellAnchor>
  <xdr:twoCellAnchor>
    <xdr:from>
      <xdr:col>6</xdr:col>
      <xdr:colOff>76200</xdr:colOff>
      <xdr:row>97</xdr:row>
      <xdr:rowOff>0</xdr:rowOff>
    </xdr:from>
    <xdr:to>
      <xdr:col>14</xdr:col>
      <xdr:colOff>247650</xdr:colOff>
      <xdr:row>97</xdr:row>
      <xdr:rowOff>0</xdr:rowOff>
    </xdr:to>
    <xdr:graphicFrame macro="">
      <xdr:nvGraphicFramePr>
        <xdr:cNvPr id="1130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76"/>
        </a:graphicData>
      </a:graphic>
    </xdr:graphicFrame>
    <xdr:clientData/>
  </xdr:twoCellAnchor>
  <xdr:twoCellAnchor>
    <xdr:from>
      <xdr:col>6</xdr:col>
      <xdr:colOff>85725</xdr:colOff>
      <xdr:row>97</xdr:row>
      <xdr:rowOff>0</xdr:rowOff>
    </xdr:from>
    <xdr:to>
      <xdr:col>14</xdr:col>
      <xdr:colOff>247650</xdr:colOff>
      <xdr:row>97</xdr:row>
      <xdr:rowOff>0</xdr:rowOff>
    </xdr:to>
    <xdr:graphicFrame macro="">
      <xdr:nvGraphicFramePr>
        <xdr:cNvPr id="1131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77"/>
        </a:graphicData>
      </a:graphic>
    </xdr:graphicFrame>
    <xdr:clientData/>
  </xdr:twoCellAnchor>
  <xdr:twoCellAnchor>
    <xdr:from>
      <xdr:col>6</xdr:col>
      <xdr:colOff>76200</xdr:colOff>
      <xdr:row>89</xdr:row>
      <xdr:rowOff>0</xdr:rowOff>
    </xdr:from>
    <xdr:to>
      <xdr:col>14</xdr:col>
      <xdr:colOff>247650</xdr:colOff>
      <xdr:row>89</xdr:row>
      <xdr:rowOff>0</xdr:rowOff>
    </xdr:to>
    <xdr:graphicFrame macro="">
      <xdr:nvGraphicFramePr>
        <xdr:cNvPr id="1132" name="Gráfico 105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78"/>
        </a:graphicData>
      </a:graphic>
    </xdr:graphicFrame>
    <xdr:clientData/>
  </xdr:twoCellAnchor>
  <xdr:twoCellAnchor>
    <xdr:from>
      <xdr:col>6</xdr:col>
      <xdr:colOff>85725</xdr:colOff>
      <xdr:row>89</xdr:row>
      <xdr:rowOff>0</xdr:rowOff>
    </xdr:from>
    <xdr:to>
      <xdr:col>14</xdr:col>
      <xdr:colOff>247650</xdr:colOff>
      <xdr:row>89</xdr:row>
      <xdr:rowOff>0</xdr:rowOff>
    </xdr:to>
    <xdr:graphicFrame macro="">
      <xdr:nvGraphicFramePr>
        <xdr:cNvPr id="1133" name="Gráfico 105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79"/>
        </a:graphicData>
      </a:graphic>
    </xdr:graphicFrame>
    <xdr:clientData/>
  </xdr:twoCellAnchor>
  <xdr:twoCellAnchor>
    <xdr:from>
      <xdr:col>6</xdr:col>
      <xdr:colOff>76200</xdr:colOff>
      <xdr:row>89</xdr:row>
      <xdr:rowOff>0</xdr:rowOff>
    </xdr:from>
    <xdr:to>
      <xdr:col>14</xdr:col>
      <xdr:colOff>247650</xdr:colOff>
      <xdr:row>89</xdr:row>
      <xdr:rowOff>0</xdr:rowOff>
    </xdr:to>
    <xdr:graphicFrame macro="">
      <xdr:nvGraphicFramePr>
        <xdr:cNvPr id="1134" name="Gráfico 105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80"/>
        </a:graphicData>
      </a:graphic>
    </xdr:graphicFrame>
    <xdr:clientData/>
  </xdr:twoCellAnchor>
  <xdr:twoCellAnchor>
    <xdr:from>
      <xdr:col>6</xdr:col>
      <xdr:colOff>85725</xdr:colOff>
      <xdr:row>89</xdr:row>
      <xdr:rowOff>0</xdr:rowOff>
    </xdr:from>
    <xdr:to>
      <xdr:col>14</xdr:col>
      <xdr:colOff>247650</xdr:colOff>
      <xdr:row>89</xdr:row>
      <xdr:rowOff>0</xdr:rowOff>
    </xdr:to>
    <xdr:graphicFrame macro="">
      <xdr:nvGraphicFramePr>
        <xdr:cNvPr id="1135" name="Gráfico 105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81"/>
        </a:graphicData>
      </a:graphic>
    </xdr:graphicFrame>
    <xdr:clientData/>
  </xdr:twoCellAnchor>
  <xdr:twoCellAnchor>
    <xdr:from>
      <xdr:col>6</xdr:col>
      <xdr:colOff>76200</xdr:colOff>
      <xdr:row>89</xdr:row>
      <xdr:rowOff>0</xdr:rowOff>
    </xdr:from>
    <xdr:to>
      <xdr:col>14</xdr:col>
      <xdr:colOff>247650</xdr:colOff>
      <xdr:row>89</xdr:row>
      <xdr:rowOff>0</xdr:rowOff>
    </xdr:to>
    <xdr:graphicFrame macro="">
      <xdr:nvGraphicFramePr>
        <xdr:cNvPr id="1136" name="Gráfico 105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82"/>
        </a:graphicData>
      </a:graphic>
    </xdr:graphicFrame>
    <xdr:clientData/>
  </xdr:twoCellAnchor>
  <xdr:twoCellAnchor>
    <xdr:from>
      <xdr:col>6</xdr:col>
      <xdr:colOff>85725</xdr:colOff>
      <xdr:row>89</xdr:row>
      <xdr:rowOff>0</xdr:rowOff>
    </xdr:from>
    <xdr:to>
      <xdr:col>14</xdr:col>
      <xdr:colOff>247650</xdr:colOff>
      <xdr:row>89</xdr:row>
      <xdr:rowOff>0</xdr:rowOff>
    </xdr:to>
    <xdr:graphicFrame macro="">
      <xdr:nvGraphicFramePr>
        <xdr:cNvPr id="1137" name="Gráfico 105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83"/>
        </a:graphicData>
      </a:graphic>
    </xdr:graphicFrame>
    <xdr:clientData/>
  </xdr:twoCellAnchor>
  <xdr:twoCellAnchor>
    <xdr:from>
      <xdr:col>6</xdr:col>
      <xdr:colOff>76200</xdr:colOff>
      <xdr:row>89</xdr:row>
      <xdr:rowOff>0</xdr:rowOff>
    </xdr:from>
    <xdr:to>
      <xdr:col>14</xdr:col>
      <xdr:colOff>247650</xdr:colOff>
      <xdr:row>89</xdr:row>
      <xdr:rowOff>0</xdr:rowOff>
    </xdr:to>
    <xdr:graphicFrame macro="">
      <xdr:nvGraphicFramePr>
        <xdr:cNvPr id="1138" name="Gráfico 105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84"/>
        </a:graphicData>
      </a:graphic>
    </xdr:graphicFrame>
    <xdr:clientData/>
  </xdr:twoCellAnchor>
  <xdr:twoCellAnchor>
    <xdr:from>
      <xdr:col>6</xdr:col>
      <xdr:colOff>85725</xdr:colOff>
      <xdr:row>89</xdr:row>
      <xdr:rowOff>0</xdr:rowOff>
    </xdr:from>
    <xdr:to>
      <xdr:col>14</xdr:col>
      <xdr:colOff>247650</xdr:colOff>
      <xdr:row>89</xdr:row>
      <xdr:rowOff>0</xdr:rowOff>
    </xdr:to>
    <xdr:graphicFrame macro="">
      <xdr:nvGraphicFramePr>
        <xdr:cNvPr id="1139" name="Gráfico 105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85"/>
        </a:graphicData>
      </a:graphic>
    </xdr:graphicFrame>
    <xdr:clientData/>
  </xdr:twoCellAnchor>
  <xdr:twoCellAnchor>
    <xdr:from>
      <xdr:col>6</xdr:col>
      <xdr:colOff>76200</xdr:colOff>
      <xdr:row>89</xdr:row>
      <xdr:rowOff>0</xdr:rowOff>
    </xdr:from>
    <xdr:to>
      <xdr:col>14</xdr:col>
      <xdr:colOff>247650</xdr:colOff>
      <xdr:row>89</xdr:row>
      <xdr:rowOff>0</xdr:rowOff>
    </xdr:to>
    <xdr:graphicFrame macro="">
      <xdr:nvGraphicFramePr>
        <xdr:cNvPr id="1140" name="Gráfico 105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86"/>
        </a:graphicData>
      </a:graphic>
    </xdr:graphicFrame>
    <xdr:clientData/>
  </xdr:twoCellAnchor>
  <xdr:twoCellAnchor>
    <xdr:from>
      <xdr:col>6</xdr:col>
      <xdr:colOff>85725</xdr:colOff>
      <xdr:row>89</xdr:row>
      <xdr:rowOff>0</xdr:rowOff>
    </xdr:from>
    <xdr:to>
      <xdr:col>14</xdr:col>
      <xdr:colOff>247650</xdr:colOff>
      <xdr:row>89</xdr:row>
      <xdr:rowOff>0</xdr:rowOff>
    </xdr:to>
    <xdr:graphicFrame macro="">
      <xdr:nvGraphicFramePr>
        <xdr:cNvPr id="1141" name="Gráfico 105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87"/>
        </a:graphicData>
      </a:graphic>
    </xdr:graphicFrame>
    <xdr:clientData/>
  </xdr:twoCellAnchor>
  <xdr:twoCellAnchor>
    <xdr:from>
      <xdr:col>6</xdr:col>
      <xdr:colOff>76200</xdr:colOff>
      <xdr:row>90</xdr:row>
      <xdr:rowOff>0</xdr:rowOff>
    </xdr:from>
    <xdr:to>
      <xdr:col>14</xdr:col>
      <xdr:colOff>247650</xdr:colOff>
      <xdr:row>90</xdr:row>
      <xdr:rowOff>0</xdr:rowOff>
    </xdr:to>
    <xdr:graphicFrame macro="">
      <xdr:nvGraphicFramePr>
        <xdr:cNvPr id="1142" name="Gráfico 105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88"/>
        </a:graphicData>
      </a:graphic>
    </xdr:graphicFrame>
    <xdr:clientData/>
  </xdr:twoCellAnchor>
  <xdr:twoCellAnchor>
    <xdr:from>
      <xdr:col>6</xdr:col>
      <xdr:colOff>85725</xdr:colOff>
      <xdr:row>90</xdr:row>
      <xdr:rowOff>0</xdr:rowOff>
    </xdr:from>
    <xdr:to>
      <xdr:col>14</xdr:col>
      <xdr:colOff>247650</xdr:colOff>
      <xdr:row>90</xdr:row>
      <xdr:rowOff>0</xdr:rowOff>
    </xdr:to>
    <xdr:graphicFrame macro="">
      <xdr:nvGraphicFramePr>
        <xdr:cNvPr id="1143" name="Gráfico 105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89"/>
        </a:graphicData>
      </a:graphic>
    </xdr:graphicFrame>
    <xdr:clientData/>
  </xdr:twoCellAnchor>
  <xdr:twoCellAnchor>
    <xdr:from>
      <xdr:col>6</xdr:col>
      <xdr:colOff>76200</xdr:colOff>
      <xdr:row>90</xdr:row>
      <xdr:rowOff>0</xdr:rowOff>
    </xdr:from>
    <xdr:to>
      <xdr:col>14</xdr:col>
      <xdr:colOff>247650</xdr:colOff>
      <xdr:row>90</xdr:row>
      <xdr:rowOff>0</xdr:rowOff>
    </xdr:to>
    <xdr:graphicFrame macro="">
      <xdr:nvGraphicFramePr>
        <xdr:cNvPr id="1144" name="Gráfico 105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90"/>
        </a:graphicData>
      </a:graphic>
    </xdr:graphicFrame>
    <xdr:clientData/>
  </xdr:twoCellAnchor>
  <xdr:twoCellAnchor>
    <xdr:from>
      <xdr:col>6</xdr:col>
      <xdr:colOff>85725</xdr:colOff>
      <xdr:row>90</xdr:row>
      <xdr:rowOff>0</xdr:rowOff>
    </xdr:from>
    <xdr:to>
      <xdr:col>14</xdr:col>
      <xdr:colOff>247650</xdr:colOff>
      <xdr:row>90</xdr:row>
      <xdr:rowOff>0</xdr:rowOff>
    </xdr:to>
    <xdr:graphicFrame macro="">
      <xdr:nvGraphicFramePr>
        <xdr:cNvPr id="1145" name="Gráfico 105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91"/>
        </a:graphicData>
      </a:graphic>
    </xdr:graphicFrame>
    <xdr:clientData/>
  </xdr:twoCellAnchor>
  <xdr:twoCellAnchor>
    <xdr:from>
      <xdr:col>6</xdr:col>
      <xdr:colOff>76200</xdr:colOff>
      <xdr:row>90</xdr:row>
      <xdr:rowOff>0</xdr:rowOff>
    </xdr:from>
    <xdr:to>
      <xdr:col>14</xdr:col>
      <xdr:colOff>247650</xdr:colOff>
      <xdr:row>90</xdr:row>
      <xdr:rowOff>0</xdr:rowOff>
    </xdr:to>
    <xdr:graphicFrame macro="">
      <xdr:nvGraphicFramePr>
        <xdr:cNvPr id="1146" name="Gráfico 105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92"/>
        </a:graphicData>
      </a:graphic>
    </xdr:graphicFrame>
    <xdr:clientData/>
  </xdr:twoCellAnchor>
  <xdr:twoCellAnchor>
    <xdr:from>
      <xdr:col>6</xdr:col>
      <xdr:colOff>85725</xdr:colOff>
      <xdr:row>90</xdr:row>
      <xdr:rowOff>0</xdr:rowOff>
    </xdr:from>
    <xdr:to>
      <xdr:col>14</xdr:col>
      <xdr:colOff>247650</xdr:colOff>
      <xdr:row>90</xdr:row>
      <xdr:rowOff>0</xdr:rowOff>
    </xdr:to>
    <xdr:graphicFrame macro="">
      <xdr:nvGraphicFramePr>
        <xdr:cNvPr id="1147" name="Gráfico 105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93"/>
        </a:graphicData>
      </a:graphic>
    </xdr:graphicFrame>
    <xdr:clientData/>
  </xdr:twoCellAnchor>
  <xdr:twoCellAnchor>
    <xdr:from>
      <xdr:col>6</xdr:col>
      <xdr:colOff>76200</xdr:colOff>
      <xdr:row>90</xdr:row>
      <xdr:rowOff>0</xdr:rowOff>
    </xdr:from>
    <xdr:to>
      <xdr:col>14</xdr:col>
      <xdr:colOff>247650</xdr:colOff>
      <xdr:row>90</xdr:row>
      <xdr:rowOff>0</xdr:rowOff>
    </xdr:to>
    <xdr:graphicFrame macro="">
      <xdr:nvGraphicFramePr>
        <xdr:cNvPr id="1148" name="Gráfico 105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94"/>
        </a:graphicData>
      </a:graphic>
    </xdr:graphicFrame>
    <xdr:clientData/>
  </xdr:twoCellAnchor>
  <xdr:twoCellAnchor>
    <xdr:from>
      <xdr:col>6</xdr:col>
      <xdr:colOff>85725</xdr:colOff>
      <xdr:row>90</xdr:row>
      <xdr:rowOff>0</xdr:rowOff>
    </xdr:from>
    <xdr:to>
      <xdr:col>14</xdr:col>
      <xdr:colOff>247650</xdr:colOff>
      <xdr:row>90</xdr:row>
      <xdr:rowOff>0</xdr:rowOff>
    </xdr:to>
    <xdr:graphicFrame macro="">
      <xdr:nvGraphicFramePr>
        <xdr:cNvPr id="1149" name="Gráfico 105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95"/>
        </a:graphicData>
      </a:graphic>
    </xdr:graphicFrame>
    <xdr:clientData/>
  </xdr:twoCellAnchor>
  <xdr:twoCellAnchor>
    <xdr:from>
      <xdr:col>6</xdr:col>
      <xdr:colOff>76200</xdr:colOff>
      <xdr:row>90</xdr:row>
      <xdr:rowOff>0</xdr:rowOff>
    </xdr:from>
    <xdr:to>
      <xdr:col>14</xdr:col>
      <xdr:colOff>247650</xdr:colOff>
      <xdr:row>90</xdr:row>
      <xdr:rowOff>0</xdr:rowOff>
    </xdr:to>
    <xdr:graphicFrame macro="">
      <xdr:nvGraphicFramePr>
        <xdr:cNvPr id="1150" name="Gráfico 105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96"/>
        </a:graphicData>
      </a:graphic>
    </xdr:graphicFrame>
    <xdr:clientData/>
  </xdr:twoCellAnchor>
  <xdr:twoCellAnchor>
    <xdr:from>
      <xdr:col>6</xdr:col>
      <xdr:colOff>85725</xdr:colOff>
      <xdr:row>90</xdr:row>
      <xdr:rowOff>0</xdr:rowOff>
    </xdr:from>
    <xdr:to>
      <xdr:col>14</xdr:col>
      <xdr:colOff>247650</xdr:colOff>
      <xdr:row>90</xdr:row>
      <xdr:rowOff>0</xdr:rowOff>
    </xdr:to>
    <xdr:graphicFrame macro="">
      <xdr:nvGraphicFramePr>
        <xdr:cNvPr id="1151" name="Gráfico 105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97"/>
        </a:graphicData>
      </a:graphic>
    </xdr:graphicFrame>
    <xdr:clientData/>
  </xdr:twoCellAnchor>
  <xdr:twoCellAnchor>
    <xdr:from>
      <xdr:col>6</xdr:col>
      <xdr:colOff>76200</xdr:colOff>
      <xdr:row>90</xdr:row>
      <xdr:rowOff>0</xdr:rowOff>
    </xdr:from>
    <xdr:to>
      <xdr:col>14</xdr:col>
      <xdr:colOff>247650</xdr:colOff>
      <xdr:row>90</xdr:row>
      <xdr:rowOff>0</xdr:rowOff>
    </xdr:to>
    <xdr:graphicFrame macro="">
      <xdr:nvGraphicFramePr>
        <xdr:cNvPr id="1152" name="Gráfico 105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98"/>
        </a:graphicData>
      </a:graphic>
    </xdr:graphicFrame>
    <xdr:clientData/>
  </xdr:twoCellAnchor>
  <xdr:twoCellAnchor>
    <xdr:from>
      <xdr:col>6</xdr:col>
      <xdr:colOff>85725</xdr:colOff>
      <xdr:row>90</xdr:row>
      <xdr:rowOff>0</xdr:rowOff>
    </xdr:from>
    <xdr:to>
      <xdr:col>14</xdr:col>
      <xdr:colOff>247650</xdr:colOff>
      <xdr:row>90</xdr:row>
      <xdr:rowOff>0</xdr:rowOff>
    </xdr:to>
    <xdr:graphicFrame macro="">
      <xdr:nvGraphicFramePr>
        <xdr:cNvPr id="1153" name="Gráfico 105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99"/>
        </a:graphicData>
      </a:graphic>
    </xdr:graphicFrame>
    <xdr:clientData/>
  </xdr:twoCellAnchor>
  <xdr:twoCellAnchor>
    <xdr:from>
      <xdr:col>6</xdr:col>
      <xdr:colOff>76200</xdr:colOff>
      <xdr:row>90</xdr:row>
      <xdr:rowOff>0</xdr:rowOff>
    </xdr:from>
    <xdr:to>
      <xdr:col>14</xdr:col>
      <xdr:colOff>247650</xdr:colOff>
      <xdr:row>90</xdr:row>
      <xdr:rowOff>0</xdr:rowOff>
    </xdr:to>
    <xdr:graphicFrame macro="">
      <xdr:nvGraphicFramePr>
        <xdr:cNvPr id="1154" name="Gráfico 105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00"/>
        </a:graphicData>
      </a:graphic>
    </xdr:graphicFrame>
    <xdr:clientData/>
  </xdr:twoCellAnchor>
  <xdr:twoCellAnchor>
    <xdr:from>
      <xdr:col>6</xdr:col>
      <xdr:colOff>85725</xdr:colOff>
      <xdr:row>90</xdr:row>
      <xdr:rowOff>0</xdr:rowOff>
    </xdr:from>
    <xdr:to>
      <xdr:col>14</xdr:col>
      <xdr:colOff>247650</xdr:colOff>
      <xdr:row>90</xdr:row>
      <xdr:rowOff>0</xdr:rowOff>
    </xdr:to>
    <xdr:graphicFrame macro="">
      <xdr:nvGraphicFramePr>
        <xdr:cNvPr id="1155" name="Gráfico 105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01"/>
        </a:graphicData>
      </a:graphic>
    </xdr:graphicFrame>
    <xdr:clientData/>
  </xdr:twoCellAnchor>
  <xdr:twoCellAnchor>
    <xdr:from>
      <xdr:col>6</xdr:col>
      <xdr:colOff>76200</xdr:colOff>
      <xdr:row>90</xdr:row>
      <xdr:rowOff>0</xdr:rowOff>
    </xdr:from>
    <xdr:to>
      <xdr:col>14</xdr:col>
      <xdr:colOff>247650</xdr:colOff>
      <xdr:row>90</xdr:row>
      <xdr:rowOff>0</xdr:rowOff>
    </xdr:to>
    <xdr:graphicFrame macro="">
      <xdr:nvGraphicFramePr>
        <xdr:cNvPr id="1156" name="Gráfico 105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02"/>
        </a:graphicData>
      </a:graphic>
    </xdr:graphicFrame>
    <xdr:clientData/>
  </xdr:twoCellAnchor>
  <xdr:twoCellAnchor>
    <xdr:from>
      <xdr:col>6</xdr:col>
      <xdr:colOff>85725</xdr:colOff>
      <xdr:row>90</xdr:row>
      <xdr:rowOff>0</xdr:rowOff>
    </xdr:from>
    <xdr:to>
      <xdr:col>14</xdr:col>
      <xdr:colOff>247650</xdr:colOff>
      <xdr:row>90</xdr:row>
      <xdr:rowOff>0</xdr:rowOff>
    </xdr:to>
    <xdr:graphicFrame macro="">
      <xdr:nvGraphicFramePr>
        <xdr:cNvPr id="1157" name="Gráfico 105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03"/>
        </a:graphicData>
      </a:graphic>
    </xdr:graphicFrame>
    <xdr:clientData/>
  </xdr:twoCellAnchor>
  <xdr:twoCellAnchor>
    <xdr:from>
      <xdr:col>6</xdr:col>
      <xdr:colOff>76200</xdr:colOff>
      <xdr:row>90</xdr:row>
      <xdr:rowOff>0</xdr:rowOff>
    </xdr:from>
    <xdr:to>
      <xdr:col>14</xdr:col>
      <xdr:colOff>247650</xdr:colOff>
      <xdr:row>90</xdr:row>
      <xdr:rowOff>0</xdr:rowOff>
    </xdr:to>
    <xdr:graphicFrame macro="">
      <xdr:nvGraphicFramePr>
        <xdr:cNvPr id="1158" name="Gráfico 105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04"/>
        </a:graphicData>
      </a:graphic>
    </xdr:graphicFrame>
    <xdr:clientData/>
  </xdr:twoCellAnchor>
  <xdr:twoCellAnchor>
    <xdr:from>
      <xdr:col>6</xdr:col>
      <xdr:colOff>85725</xdr:colOff>
      <xdr:row>90</xdr:row>
      <xdr:rowOff>0</xdr:rowOff>
    </xdr:from>
    <xdr:to>
      <xdr:col>14</xdr:col>
      <xdr:colOff>247650</xdr:colOff>
      <xdr:row>90</xdr:row>
      <xdr:rowOff>0</xdr:rowOff>
    </xdr:to>
    <xdr:graphicFrame macro="">
      <xdr:nvGraphicFramePr>
        <xdr:cNvPr id="1159" name="Gráfico 105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05"/>
        </a:graphicData>
      </a:graphic>
    </xdr:graphicFrame>
    <xdr:clientData/>
  </xdr:twoCellAnchor>
  <xdr:twoCellAnchor>
    <xdr:from>
      <xdr:col>6</xdr:col>
      <xdr:colOff>76200</xdr:colOff>
      <xdr:row>90</xdr:row>
      <xdr:rowOff>0</xdr:rowOff>
    </xdr:from>
    <xdr:to>
      <xdr:col>14</xdr:col>
      <xdr:colOff>247650</xdr:colOff>
      <xdr:row>90</xdr:row>
      <xdr:rowOff>0</xdr:rowOff>
    </xdr:to>
    <xdr:graphicFrame macro="">
      <xdr:nvGraphicFramePr>
        <xdr:cNvPr id="1160" name="Gráfico 105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06"/>
        </a:graphicData>
      </a:graphic>
    </xdr:graphicFrame>
    <xdr:clientData/>
  </xdr:twoCellAnchor>
  <xdr:twoCellAnchor>
    <xdr:from>
      <xdr:col>6</xdr:col>
      <xdr:colOff>85725</xdr:colOff>
      <xdr:row>90</xdr:row>
      <xdr:rowOff>0</xdr:rowOff>
    </xdr:from>
    <xdr:to>
      <xdr:col>14</xdr:col>
      <xdr:colOff>247650</xdr:colOff>
      <xdr:row>90</xdr:row>
      <xdr:rowOff>0</xdr:rowOff>
    </xdr:to>
    <xdr:graphicFrame macro="">
      <xdr:nvGraphicFramePr>
        <xdr:cNvPr id="1161" name="Gráfico 105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07"/>
        </a:graphicData>
      </a:graphic>
    </xdr:graphicFrame>
    <xdr:clientData/>
  </xdr:twoCellAnchor>
  <xdr:twoCellAnchor>
    <xdr:from>
      <xdr:col>6</xdr:col>
      <xdr:colOff>76200</xdr:colOff>
      <xdr:row>90</xdr:row>
      <xdr:rowOff>0</xdr:rowOff>
    </xdr:from>
    <xdr:to>
      <xdr:col>14</xdr:col>
      <xdr:colOff>247650</xdr:colOff>
      <xdr:row>90</xdr:row>
      <xdr:rowOff>0</xdr:rowOff>
    </xdr:to>
    <xdr:graphicFrame macro="">
      <xdr:nvGraphicFramePr>
        <xdr:cNvPr id="1162" name="Gráfico 105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08"/>
        </a:graphicData>
      </a:graphic>
    </xdr:graphicFrame>
    <xdr:clientData/>
  </xdr:twoCellAnchor>
  <xdr:twoCellAnchor>
    <xdr:from>
      <xdr:col>6</xdr:col>
      <xdr:colOff>85725</xdr:colOff>
      <xdr:row>90</xdr:row>
      <xdr:rowOff>0</xdr:rowOff>
    </xdr:from>
    <xdr:to>
      <xdr:col>14</xdr:col>
      <xdr:colOff>247650</xdr:colOff>
      <xdr:row>90</xdr:row>
      <xdr:rowOff>0</xdr:rowOff>
    </xdr:to>
    <xdr:graphicFrame macro="">
      <xdr:nvGraphicFramePr>
        <xdr:cNvPr id="1163" name="Gráfico 105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09"/>
        </a:graphicData>
      </a:graphic>
    </xdr:graphicFrame>
    <xdr:clientData/>
  </xdr:twoCellAnchor>
  <xdr:twoCellAnchor>
    <xdr:from>
      <xdr:col>6</xdr:col>
      <xdr:colOff>76200</xdr:colOff>
      <xdr:row>90</xdr:row>
      <xdr:rowOff>0</xdr:rowOff>
    </xdr:from>
    <xdr:to>
      <xdr:col>14</xdr:col>
      <xdr:colOff>247650</xdr:colOff>
      <xdr:row>90</xdr:row>
      <xdr:rowOff>0</xdr:rowOff>
    </xdr:to>
    <xdr:graphicFrame macro="">
      <xdr:nvGraphicFramePr>
        <xdr:cNvPr id="1164" name="Gráfico 105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10"/>
        </a:graphicData>
      </a:graphic>
    </xdr:graphicFrame>
    <xdr:clientData/>
  </xdr:twoCellAnchor>
  <xdr:twoCellAnchor>
    <xdr:from>
      <xdr:col>6</xdr:col>
      <xdr:colOff>85725</xdr:colOff>
      <xdr:row>90</xdr:row>
      <xdr:rowOff>0</xdr:rowOff>
    </xdr:from>
    <xdr:to>
      <xdr:col>14</xdr:col>
      <xdr:colOff>247650</xdr:colOff>
      <xdr:row>90</xdr:row>
      <xdr:rowOff>0</xdr:rowOff>
    </xdr:to>
    <xdr:graphicFrame macro="">
      <xdr:nvGraphicFramePr>
        <xdr:cNvPr id="1165" name="Gráfico 105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11"/>
        </a:graphicData>
      </a:graphic>
    </xdr:graphicFrame>
    <xdr:clientData/>
  </xdr:twoCellAnchor>
  <xdr:twoCellAnchor>
    <xdr:from>
      <xdr:col>6</xdr:col>
      <xdr:colOff>76200</xdr:colOff>
      <xdr:row>90</xdr:row>
      <xdr:rowOff>0</xdr:rowOff>
    </xdr:from>
    <xdr:to>
      <xdr:col>14</xdr:col>
      <xdr:colOff>247650</xdr:colOff>
      <xdr:row>90</xdr:row>
      <xdr:rowOff>0</xdr:rowOff>
    </xdr:to>
    <xdr:graphicFrame macro="">
      <xdr:nvGraphicFramePr>
        <xdr:cNvPr id="1166" name="Gráfico 105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12"/>
        </a:graphicData>
      </a:graphic>
    </xdr:graphicFrame>
    <xdr:clientData/>
  </xdr:twoCellAnchor>
  <xdr:twoCellAnchor>
    <xdr:from>
      <xdr:col>6</xdr:col>
      <xdr:colOff>85725</xdr:colOff>
      <xdr:row>90</xdr:row>
      <xdr:rowOff>0</xdr:rowOff>
    </xdr:from>
    <xdr:to>
      <xdr:col>14</xdr:col>
      <xdr:colOff>247650</xdr:colOff>
      <xdr:row>90</xdr:row>
      <xdr:rowOff>0</xdr:rowOff>
    </xdr:to>
    <xdr:graphicFrame macro="">
      <xdr:nvGraphicFramePr>
        <xdr:cNvPr id="1167" name="Gráfico 105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13"/>
        </a:graphicData>
      </a:graphic>
    </xdr:graphicFrame>
    <xdr:clientData/>
  </xdr:twoCellAnchor>
  <xdr:twoCellAnchor>
    <xdr:from>
      <xdr:col>6</xdr:col>
      <xdr:colOff>76200</xdr:colOff>
      <xdr:row>90</xdr:row>
      <xdr:rowOff>0</xdr:rowOff>
    </xdr:from>
    <xdr:to>
      <xdr:col>14</xdr:col>
      <xdr:colOff>247650</xdr:colOff>
      <xdr:row>90</xdr:row>
      <xdr:rowOff>0</xdr:rowOff>
    </xdr:to>
    <xdr:graphicFrame macro="">
      <xdr:nvGraphicFramePr>
        <xdr:cNvPr id="1168" name="Gráfico 105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14"/>
        </a:graphicData>
      </a:graphic>
    </xdr:graphicFrame>
    <xdr:clientData/>
  </xdr:twoCellAnchor>
  <xdr:twoCellAnchor>
    <xdr:from>
      <xdr:col>6</xdr:col>
      <xdr:colOff>85725</xdr:colOff>
      <xdr:row>90</xdr:row>
      <xdr:rowOff>0</xdr:rowOff>
    </xdr:from>
    <xdr:to>
      <xdr:col>14</xdr:col>
      <xdr:colOff>247650</xdr:colOff>
      <xdr:row>90</xdr:row>
      <xdr:rowOff>0</xdr:rowOff>
    </xdr:to>
    <xdr:graphicFrame macro="">
      <xdr:nvGraphicFramePr>
        <xdr:cNvPr id="1169" name="Gráfico 105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15"/>
        </a:graphicData>
      </a:graphic>
    </xdr:graphicFrame>
    <xdr:clientData/>
  </xdr:twoCellAnchor>
  <xdr:twoCellAnchor>
    <xdr:from>
      <xdr:col>6</xdr:col>
      <xdr:colOff>76200</xdr:colOff>
      <xdr:row>90</xdr:row>
      <xdr:rowOff>0</xdr:rowOff>
    </xdr:from>
    <xdr:to>
      <xdr:col>14</xdr:col>
      <xdr:colOff>247650</xdr:colOff>
      <xdr:row>90</xdr:row>
      <xdr:rowOff>0</xdr:rowOff>
    </xdr:to>
    <xdr:graphicFrame macro="">
      <xdr:nvGraphicFramePr>
        <xdr:cNvPr id="1170" name="Gráfico 105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16"/>
        </a:graphicData>
      </a:graphic>
    </xdr:graphicFrame>
    <xdr:clientData/>
  </xdr:twoCellAnchor>
  <xdr:twoCellAnchor>
    <xdr:from>
      <xdr:col>6</xdr:col>
      <xdr:colOff>85725</xdr:colOff>
      <xdr:row>90</xdr:row>
      <xdr:rowOff>0</xdr:rowOff>
    </xdr:from>
    <xdr:to>
      <xdr:col>14</xdr:col>
      <xdr:colOff>247650</xdr:colOff>
      <xdr:row>90</xdr:row>
      <xdr:rowOff>0</xdr:rowOff>
    </xdr:to>
    <xdr:graphicFrame macro="">
      <xdr:nvGraphicFramePr>
        <xdr:cNvPr id="1171" name="Gráfico 105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17"/>
        </a:graphicData>
      </a:graphic>
    </xdr:graphicFrame>
    <xdr:clientData/>
  </xdr:twoCellAnchor>
  <xdr:twoCellAnchor>
    <xdr:from>
      <xdr:col>6</xdr:col>
      <xdr:colOff>76200</xdr:colOff>
      <xdr:row>90</xdr:row>
      <xdr:rowOff>0</xdr:rowOff>
    </xdr:from>
    <xdr:to>
      <xdr:col>14</xdr:col>
      <xdr:colOff>247650</xdr:colOff>
      <xdr:row>90</xdr:row>
      <xdr:rowOff>0</xdr:rowOff>
    </xdr:to>
    <xdr:graphicFrame macro="">
      <xdr:nvGraphicFramePr>
        <xdr:cNvPr id="1172" name="Gráfico 105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18"/>
        </a:graphicData>
      </a:graphic>
    </xdr:graphicFrame>
    <xdr:clientData/>
  </xdr:twoCellAnchor>
  <xdr:twoCellAnchor>
    <xdr:from>
      <xdr:col>6</xdr:col>
      <xdr:colOff>85725</xdr:colOff>
      <xdr:row>90</xdr:row>
      <xdr:rowOff>0</xdr:rowOff>
    </xdr:from>
    <xdr:to>
      <xdr:col>14</xdr:col>
      <xdr:colOff>247650</xdr:colOff>
      <xdr:row>90</xdr:row>
      <xdr:rowOff>0</xdr:rowOff>
    </xdr:to>
    <xdr:graphicFrame macro="">
      <xdr:nvGraphicFramePr>
        <xdr:cNvPr id="1173" name="Gráfico 105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19"/>
        </a:graphicData>
      </a:graphic>
    </xdr:graphicFrame>
    <xdr:clientData/>
  </xdr:twoCellAnchor>
  <xdr:twoCellAnchor>
    <xdr:from>
      <xdr:col>6</xdr:col>
      <xdr:colOff>76200</xdr:colOff>
      <xdr:row>90</xdr:row>
      <xdr:rowOff>0</xdr:rowOff>
    </xdr:from>
    <xdr:to>
      <xdr:col>14</xdr:col>
      <xdr:colOff>247650</xdr:colOff>
      <xdr:row>90</xdr:row>
      <xdr:rowOff>0</xdr:rowOff>
    </xdr:to>
    <xdr:graphicFrame macro="">
      <xdr:nvGraphicFramePr>
        <xdr:cNvPr id="1174" name="Gráfico 105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20"/>
        </a:graphicData>
      </a:graphic>
    </xdr:graphicFrame>
    <xdr:clientData/>
  </xdr:twoCellAnchor>
  <xdr:twoCellAnchor>
    <xdr:from>
      <xdr:col>6</xdr:col>
      <xdr:colOff>85725</xdr:colOff>
      <xdr:row>90</xdr:row>
      <xdr:rowOff>0</xdr:rowOff>
    </xdr:from>
    <xdr:to>
      <xdr:col>14</xdr:col>
      <xdr:colOff>247650</xdr:colOff>
      <xdr:row>90</xdr:row>
      <xdr:rowOff>0</xdr:rowOff>
    </xdr:to>
    <xdr:graphicFrame macro="">
      <xdr:nvGraphicFramePr>
        <xdr:cNvPr id="1175" name="Gráfico 105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21"/>
        </a:graphicData>
      </a:graphic>
    </xdr:graphicFrame>
    <xdr:clientData/>
  </xdr:twoCellAnchor>
  <xdr:twoCellAnchor>
    <xdr:from>
      <xdr:col>6</xdr:col>
      <xdr:colOff>76200</xdr:colOff>
      <xdr:row>90</xdr:row>
      <xdr:rowOff>0</xdr:rowOff>
    </xdr:from>
    <xdr:to>
      <xdr:col>14</xdr:col>
      <xdr:colOff>247650</xdr:colOff>
      <xdr:row>90</xdr:row>
      <xdr:rowOff>0</xdr:rowOff>
    </xdr:to>
    <xdr:graphicFrame macro="">
      <xdr:nvGraphicFramePr>
        <xdr:cNvPr id="1176" name="Gráfico 105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22"/>
        </a:graphicData>
      </a:graphic>
    </xdr:graphicFrame>
    <xdr:clientData/>
  </xdr:twoCellAnchor>
  <xdr:twoCellAnchor>
    <xdr:from>
      <xdr:col>6</xdr:col>
      <xdr:colOff>85725</xdr:colOff>
      <xdr:row>90</xdr:row>
      <xdr:rowOff>0</xdr:rowOff>
    </xdr:from>
    <xdr:to>
      <xdr:col>14</xdr:col>
      <xdr:colOff>247650</xdr:colOff>
      <xdr:row>90</xdr:row>
      <xdr:rowOff>0</xdr:rowOff>
    </xdr:to>
    <xdr:graphicFrame macro="">
      <xdr:nvGraphicFramePr>
        <xdr:cNvPr id="1177" name="Gráfico 105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23"/>
        </a:graphicData>
      </a:graphic>
    </xdr:graphicFrame>
    <xdr:clientData/>
  </xdr:twoCellAnchor>
  <xdr:twoCellAnchor>
    <xdr:from>
      <xdr:col>6</xdr:col>
      <xdr:colOff>76200</xdr:colOff>
      <xdr:row>90</xdr:row>
      <xdr:rowOff>0</xdr:rowOff>
    </xdr:from>
    <xdr:to>
      <xdr:col>14</xdr:col>
      <xdr:colOff>247650</xdr:colOff>
      <xdr:row>90</xdr:row>
      <xdr:rowOff>0</xdr:rowOff>
    </xdr:to>
    <xdr:graphicFrame macro="">
      <xdr:nvGraphicFramePr>
        <xdr:cNvPr id="1178" name="Gráfico 105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24"/>
        </a:graphicData>
      </a:graphic>
    </xdr:graphicFrame>
    <xdr:clientData/>
  </xdr:twoCellAnchor>
  <xdr:twoCellAnchor>
    <xdr:from>
      <xdr:col>6</xdr:col>
      <xdr:colOff>85725</xdr:colOff>
      <xdr:row>90</xdr:row>
      <xdr:rowOff>0</xdr:rowOff>
    </xdr:from>
    <xdr:to>
      <xdr:col>14</xdr:col>
      <xdr:colOff>247650</xdr:colOff>
      <xdr:row>90</xdr:row>
      <xdr:rowOff>0</xdr:rowOff>
    </xdr:to>
    <xdr:graphicFrame macro="">
      <xdr:nvGraphicFramePr>
        <xdr:cNvPr id="1179" name="Gráfico 105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25"/>
        </a:graphicData>
      </a:graphic>
    </xdr:graphicFrame>
    <xdr:clientData/>
  </xdr:twoCellAnchor>
  <xdr:twoCellAnchor>
    <xdr:from>
      <xdr:col>6</xdr:col>
      <xdr:colOff>76200</xdr:colOff>
      <xdr:row>90</xdr:row>
      <xdr:rowOff>0</xdr:rowOff>
    </xdr:from>
    <xdr:to>
      <xdr:col>14</xdr:col>
      <xdr:colOff>247650</xdr:colOff>
      <xdr:row>90</xdr:row>
      <xdr:rowOff>0</xdr:rowOff>
    </xdr:to>
    <xdr:graphicFrame macro="">
      <xdr:nvGraphicFramePr>
        <xdr:cNvPr id="1180" name="Gráfico 105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26"/>
        </a:graphicData>
      </a:graphic>
    </xdr:graphicFrame>
    <xdr:clientData/>
  </xdr:twoCellAnchor>
  <xdr:twoCellAnchor>
    <xdr:from>
      <xdr:col>6</xdr:col>
      <xdr:colOff>85725</xdr:colOff>
      <xdr:row>90</xdr:row>
      <xdr:rowOff>0</xdr:rowOff>
    </xdr:from>
    <xdr:to>
      <xdr:col>14</xdr:col>
      <xdr:colOff>247650</xdr:colOff>
      <xdr:row>90</xdr:row>
      <xdr:rowOff>0</xdr:rowOff>
    </xdr:to>
    <xdr:graphicFrame macro="">
      <xdr:nvGraphicFramePr>
        <xdr:cNvPr id="1181" name="Gráfico 105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27"/>
        </a:graphicData>
      </a:graphic>
    </xdr:graphicFrame>
    <xdr:clientData/>
  </xdr:twoCellAnchor>
  <xdr:twoCellAnchor>
    <xdr:from>
      <xdr:col>6</xdr:col>
      <xdr:colOff>76200</xdr:colOff>
      <xdr:row>90</xdr:row>
      <xdr:rowOff>0</xdr:rowOff>
    </xdr:from>
    <xdr:to>
      <xdr:col>14</xdr:col>
      <xdr:colOff>247650</xdr:colOff>
      <xdr:row>90</xdr:row>
      <xdr:rowOff>0</xdr:rowOff>
    </xdr:to>
    <xdr:graphicFrame macro="">
      <xdr:nvGraphicFramePr>
        <xdr:cNvPr id="1182" name="Gráfico 105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28"/>
        </a:graphicData>
      </a:graphic>
    </xdr:graphicFrame>
    <xdr:clientData/>
  </xdr:twoCellAnchor>
  <xdr:twoCellAnchor>
    <xdr:from>
      <xdr:col>6</xdr:col>
      <xdr:colOff>85725</xdr:colOff>
      <xdr:row>90</xdr:row>
      <xdr:rowOff>0</xdr:rowOff>
    </xdr:from>
    <xdr:to>
      <xdr:col>14</xdr:col>
      <xdr:colOff>247650</xdr:colOff>
      <xdr:row>90</xdr:row>
      <xdr:rowOff>0</xdr:rowOff>
    </xdr:to>
    <xdr:graphicFrame macro="">
      <xdr:nvGraphicFramePr>
        <xdr:cNvPr id="1183" name="Gráfico 105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29"/>
        </a:graphicData>
      </a:graphic>
    </xdr:graphicFrame>
    <xdr:clientData/>
  </xdr:twoCellAnchor>
  <xdr:twoCellAnchor>
    <xdr:from>
      <xdr:col>6</xdr:col>
      <xdr:colOff>76200</xdr:colOff>
      <xdr:row>90</xdr:row>
      <xdr:rowOff>0</xdr:rowOff>
    </xdr:from>
    <xdr:to>
      <xdr:col>14</xdr:col>
      <xdr:colOff>247650</xdr:colOff>
      <xdr:row>90</xdr:row>
      <xdr:rowOff>0</xdr:rowOff>
    </xdr:to>
    <xdr:graphicFrame macro="">
      <xdr:nvGraphicFramePr>
        <xdr:cNvPr id="1184" name="Gráfico 105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30"/>
        </a:graphicData>
      </a:graphic>
    </xdr:graphicFrame>
    <xdr:clientData/>
  </xdr:twoCellAnchor>
  <xdr:twoCellAnchor>
    <xdr:from>
      <xdr:col>6</xdr:col>
      <xdr:colOff>85725</xdr:colOff>
      <xdr:row>90</xdr:row>
      <xdr:rowOff>0</xdr:rowOff>
    </xdr:from>
    <xdr:to>
      <xdr:col>14</xdr:col>
      <xdr:colOff>247650</xdr:colOff>
      <xdr:row>90</xdr:row>
      <xdr:rowOff>0</xdr:rowOff>
    </xdr:to>
    <xdr:graphicFrame macro="">
      <xdr:nvGraphicFramePr>
        <xdr:cNvPr id="1185" name="Gráfico 105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31"/>
        </a:graphicData>
      </a:graphic>
    </xdr:graphicFrame>
    <xdr:clientData/>
  </xdr:twoCellAnchor>
  <xdr:twoCellAnchor>
    <xdr:from>
      <xdr:col>6</xdr:col>
      <xdr:colOff>76200</xdr:colOff>
      <xdr:row>90</xdr:row>
      <xdr:rowOff>0</xdr:rowOff>
    </xdr:from>
    <xdr:to>
      <xdr:col>14</xdr:col>
      <xdr:colOff>247650</xdr:colOff>
      <xdr:row>90</xdr:row>
      <xdr:rowOff>0</xdr:rowOff>
    </xdr:to>
    <xdr:graphicFrame macro="">
      <xdr:nvGraphicFramePr>
        <xdr:cNvPr id="1186" name="Gráfico 105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32"/>
        </a:graphicData>
      </a:graphic>
    </xdr:graphicFrame>
    <xdr:clientData/>
  </xdr:twoCellAnchor>
  <xdr:twoCellAnchor>
    <xdr:from>
      <xdr:col>6</xdr:col>
      <xdr:colOff>85725</xdr:colOff>
      <xdr:row>90</xdr:row>
      <xdr:rowOff>0</xdr:rowOff>
    </xdr:from>
    <xdr:to>
      <xdr:col>14</xdr:col>
      <xdr:colOff>247650</xdr:colOff>
      <xdr:row>90</xdr:row>
      <xdr:rowOff>0</xdr:rowOff>
    </xdr:to>
    <xdr:graphicFrame macro="">
      <xdr:nvGraphicFramePr>
        <xdr:cNvPr id="1187" name="Gráfico 105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33"/>
        </a:graphicData>
      </a:graphic>
    </xdr:graphicFrame>
    <xdr:clientData/>
  </xdr:twoCellAnchor>
  <xdr:twoCellAnchor>
    <xdr:from>
      <xdr:col>6</xdr:col>
      <xdr:colOff>76200</xdr:colOff>
      <xdr:row>90</xdr:row>
      <xdr:rowOff>0</xdr:rowOff>
    </xdr:from>
    <xdr:to>
      <xdr:col>14</xdr:col>
      <xdr:colOff>247650</xdr:colOff>
      <xdr:row>90</xdr:row>
      <xdr:rowOff>0</xdr:rowOff>
    </xdr:to>
    <xdr:graphicFrame macro="">
      <xdr:nvGraphicFramePr>
        <xdr:cNvPr id="1188" name="Gráfico 105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34"/>
        </a:graphicData>
      </a:graphic>
    </xdr:graphicFrame>
    <xdr:clientData/>
  </xdr:twoCellAnchor>
  <xdr:twoCellAnchor>
    <xdr:from>
      <xdr:col>6</xdr:col>
      <xdr:colOff>85725</xdr:colOff>
      <xdr:row>90</xdr:row>
      <xdr:rowOff>0</xdr:rowOff>
    </xdr:from>
    <xdr:to>
      <xdr:col>14</xdr:col>
      <xdr:colOff>247650</xdr:colOff>
      <xdr:row>90</xdr:row>
      <xdr:rowOff>0</xdr:rowOff>
    </xdr:to>
    <xdr:graphicFrame macro="">
      <xdr:nvGraphicFramePr>
        <xdr:cNvPr id="1189" name="Gráfico 105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35"/>
        </a:graphicData>
      </a:graphic>
    </xdr:graphicFrame>
    <xdr:clientData/>
  </xdr:twoCellAnchor>
  <xdr:twoCellAnchor>
    <xdr:from>
      <xdr:col>6</xdr:col>
      <xdr:colOff>76200</xdr:colOff>
      <xdr:row>90</xdr:row>
      <xdr:rowOff>0</xdr:rowOff>
    </xdr:from>
    <xdr:to>
      <xdr:col>14</xdr:col>
      <xdr:colOff>247650</xdr:colOff>
      <xdr:row>90</xdr:row>
      <xdr:rowOff>0</xdr:rowOff>
    </xdr:to>
    <xdr:graphicFrame macro="">
      <xdr:nvGraphicFramePr>
        <xdr:cNvPr id="1190" name="Gráfico 105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36"/>
        </a:graphicData>
      </a:graphic>
    </xdr:graphicFrame>
    <xdr:clientData/>
  </xdr:twoCellAnchor>
  <xdr:twoCellAnchor>
    <xdr:from>
      <xdr:col>6</xdr:col>
      <xdr:colOff>85725</xdr:colOff>
      <xdr:row>90</xdr:row>
      <xdr:rowOff>0</xdr:rowOff>
    </xdr:from>
    <xdr:to>
      <xdr:col>14</xdr:col>
      <xdr:colOff>247650</xdr:colOff>
      <xdr:row>90</xdr:row>
      <xdr:rowOff>0</xdr:rowOff>
    </xdr:to>
    <xdr:graphicFrame macro="">
      <xdr:nvGraphicFramePr>
        <xdr:cNvPr id="1191" name="Gráfico 105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37"/>
        </a:graphicData>
      </a:graphic>
    </xdr:graphicFrame>
    <xdr:clientData/>
  </xdr:twoCellAnchor>
  <xdr:twoCellAnchor>
    <xdr:from>
      <xdr:col>6</xdr:col>
      <xdr:colOff>76200</xdr:colOff>
      <xdr:row>97</xdr:row>
      <xdr:rowOff>0</xdr:rowOff>
    </xdr:from>
    <xdr:to>
      <xdr:col>14</xdr:col>
      <xdr:colOff>247650</xdr:colOff>
      <xdr:row>97</xdr:row>
      <xdr:rowOff>0</xdr:rowOff>
    </xdr:to>
    <xdr:graphicFrame macro="">
      <xdr:nvGraphicFramePr>
        <xdr:cNvPr id="119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38"/>
        </a:graphicData>
      </a:graphic>
    </xdr:graphicFrame>
    <xdr:clientData/>
  </xdr:twoCellAnchor>
  <xdr:twoCellAnchor>
    <xdr:from>
      <xdr:col>6</xdr:col>
      <xdr:colOff>85725</xdr:colOff>
      <xdr:row>97</xdr:row>
      <xdr:rowOff>0</xdr:rowOff>
    </xdr:from>
    <xdr:to>
      <xdr:col>14</xdr:col>
      <xdr:colOff>247650</xdr:colOff>
      <xdr:row>97</xdr:row>
      <xdr:rowOff>0</xdr:rowOff>
    </xdr:to>
    <xdr:graphicFrame macro="">
      <xdr:nvGraphicFramePr>
        <xdr:cNvPr id="119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39"/>
        </a:graphicData>
      </a:graphic>
    </xdr:graphicFrame>
    <xdr:clientData/>
  </xdr:twoCellAnchor>
  <xdr:twoCellAnchor>
    <xdr:from>
      <xdr:col>6</xdr:col>
      <xdr:colOff>76200</xdr:colOff>
      <xdr:row>97</xdr:row>
      <xdr:rowOff>0</xdr:rowOff>
    </xdr:from>
    <xdr:to>
      <xdr:col>14</xdr:col>
      <xdr:colOff>247650</xdr:colOff>
      <xdr:row>97</xdr:row>
      <xdr:rowOff>0</xdr:rowOff>
    </xdr:to>
    <xdr:graphicFrame macro="">
      <xdr:nvGraphicFramePr>
        <xdr:cNvPr id="1194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40"/>
        </a:graphicData>
      </a:graphic>
    </xdr:graphicFrame>
    <xdr:clientData/>
  </xdr:twoCellAnchor>
  <xdr:twoCellAnchor>
    <xdr:from>
      <xdr:col>6</xdr:col>
      <xdr:colOff>85725</xdr:colOff>
      <xdr:row>97</xdr:row>
      <xdr:rowOff>0</xdr:rowOff>
    </xdr:from>
    <xdr:to>
      <xdr:col>14</xdr:col>
      <xdr:colOff>247650</xdr:colOff>
      <xdr:row>97</xdr:row>
      <xdr:rowOff>0</xdr:rowOff>
    </xdr:to>
    <xdr:graphicFrame macro="">
      <xdr:nvGraphicFramePr>
        <xdr:cNvPr id="1195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41"/>
        </a:graphicData>
      </a:graphic>
    </xdr:graphicFrame>
    <xdr:clientData/>
  </xdr:twoCellAnchor>
  <xdr:twoCellAnchor>
    <xdr:from>
      <xdr:col>6</xdr:col>
      <xdr:colOff>76200</xdr:colOff>
      <xdr:row>97</xdr:row>
      <xdr:rowOff>0</xdr:rowOff>
    </xdr:from>
    <xdr:to>
      <xdr:col>14</xdr:col>
      <xdr:colOff>247650</xdr:colOff>
      <xdr:row>97</xdr:row>
      <xdr:rowOff>0</xdr:rowOff>
    </xdr:to>
    <xdr:graphicFrame macro="">
      <xdr:nvGraphicFramePr>
        <xdr:cNvPr id="1196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42"/>
        </a:graphicData>
      </a:graphic>
    </xdr:graphicFrame>
    <xdr:clientData/>
  </xdr:twoCellAnchor>
  <xdr:twoCellAnchor>
    <xdr:from>
      <xdr:col>6</xdr:col>
      <xdr:colOff>85725</xdr:colOff>
      <xdr:row>97</xdr:row>
      <xdr:rowOff>0</xdr:rowOff>
    </xdr:from>
    <xdr:to>
      <xdr:col>14</xdr:col>
      <xdr:colOff>247650</xdr:colOff>
      <xdr:row>97</xdr:row>
      <xdr:rowOff>0</xdr:rowOff>
    </xdr:to>
    <xdr:graphicFrame macro="">
      <xdr:nvGraphicFramePr>
        <xdr:cNvPr id="1197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43"/>
        </a:graphicData>
      </a:graphic>
    </xdr:graphicFrame>
    <xdr:clientData/>
  </xdr:twoCellAnchor>
  <xdr:twoCellAnchor>
    <xdr:from>
      <xdr:col>6</xdr:col>
      <xdr:colOff>76200</xdr:colOff>
      <xdr:row>97</xdr:row>
      <xdr:rowOff>0</xdr:rowOff>
    </xdr:from>
    <xdr:to>
      <xdr:col>14</xdr:col>
      <xdr:colOff>247650</xdr:colOff>
      <xdr:row>97</xdr:row>
      <xdr:rowOff>0</xdr:rowOff>
    </xdr:to>
    <xdr:graphicFrame macro="">
      <xdr:nvGraphicFramePr>
        <xdr:cNvPr id="1198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44"/>
        </a:graphicData>
      </a:graphic>
    </xdr:graphicFrame>
    <xdr:clientData/>
  </xdr:twoCellAnchor>
  <xdr:twoCellAnchor>
    <xdr:from>
      <xdr:col>6</xdr:col>
      <xdr:colOff>85725</xdr:colOff>
      <xdr:row>97</xdr:row>
      <xdr:rowOff>0</xdr:rowOff>
    </xdr:from>
    <xdr:to>
      <xdr:col>14</xdr:col>
      <xdr:colOff>247650</xdr:colOff>
      <xdr:row>97</xdr:row>
      <xdr:rowOff>0</xdr:rowOff>
    </xdr:to>
    <xdr:graphicFrame macro="">
      <xdr:nvGraphicFramePr>
        <xdr:cNvPr id="1199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45"/>
        </a:graphicData>
      </a:graphic>
    </xdr:graphicFrame>
    <xdr:clientData/>
  </xdr:twoCellAnchor>
  <xdr:twoCellAnchor>
    <xdr:from>
      <xdr:col>6</xdr:col>
      <xdr:colOff>76200</xdr:colOff>
      <xdr:row>121</xdr:row>
      <xdr:rowOff>0</xdr:rowOff>
    </xdr:from>
    <xdr:to>
      <xdr:col>14</xdr:col>
      <xdr:colOff>247650</xdr:colOff>
      <xdr:row>121</xdr:row>
      <xdr:rowOff>0</xdr:rowOff>
    </xdr:to>
    <xdr:graphicFrame macro="">
      <xdr:nvGraphicFramePr>
        <xdr:cNvPr id="1200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46"/>
        </a:graphicData>
      </a:graphic>
    </xdr:graphicFrame>
    <xdr:clientData/>
  </xdr:twoCellAnchor>
  <xdr:twoCellAnchor>
    <xdr:from>
      <xdr:col>6</xdr:col>
      <xdr:colOff>85725</xdr:colOff>
      <xdr:row>121</xdr:row>
      <xdr:rowOff>0</xdr:rowOff>
    </xdr:from>
    <xdr:to>
      <xdr:col>14</xdr:col>
      <xdr:colOff>247650</xdr:colOff>
      <xdr:row>121</xdr:row>
      <xdr:rowOff>0</xdr:rowOff>
    </xdr:to>
    <xdr:graphicFrame macro="">
      <xdr:nvGraphicFramePr>
        <xdr:cNvPr id="1201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47"/>
        </a:graphicData>
      </a:graphic>
    </xdr:graphicFrame>
    <xdr:clientData/>
  </xdr:twoCellAnchor>
  <xdr:twoCellAnchor>
    <xdr:from>
      <xdr:col>6</xdr:col>
      <xdr:colOff>76200</xdr:colOff>
      <xdr:row>121</xdr:row>
      <xdr:rowOff>0</xdr:rowOff>
    </xdr:from>
    <xdr:to>
      <xdr:col>14</xdr:col>
      <xdr:colOff>247650</xdr:colOff>
      <xdr:row>121</xdr:row>
      <xdr:rowOff>0</xdr:rowOff>
    </xdr:to>
    <xdr:graphicFrame macro="">
      <xdr:nvGraphicFramePr>
        <xdr:cNvPr id="120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48"/>
        </a:graphicData>
      </a:graphic>
    </xdr:graphicFrame>
    <xdr:clientData/>
  </xdr:twoCellAnchor>
  <xdr:twoCellAnchor>
    <xdr:from>
      <xdr:col>6</xdr:col>
      <xdr:colOff>85725</xdr:colOff>
      <xdr:row>121</xdr:row>
      <xdr:rowOff>0</xdr:rowOff>
    </xdr:from>
    <xdr:to>
      <xdr:col>14</xdr:col>
      <xdr:colOff>247650</xdr:colOff>
      <xdr:row>121</xdr:row>
      <xdr:rowOff>0</xdr:rowOff>
    </xdr:to>
    <xdr:graphicFrame macro="">
      <xdr:nvGraphicFramePr>
        <xdr:cNvPr id="120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49"/>
        </a:graphicData>
      </a:graphic>
    </xdr:graphicFrame>
    <xdr:clientData/>
  </xdr:twoCellAnchor>
  <xdr:twoCellAnchor>
    <xdr:from>
      <xdr:col>6</xdr:col>
      <xdr:colOff>76200</xdr:colOff>
      <xdr:row>121</xdr:row>
      <xdr:rowOff>0</xdr:rowOff>
    </xdr:from>
    <xdr:to>
      <xdr:col>14</xdr:col>
      <xdr:colOff>247650</xdr:colOff>
      <xdr:row>121</xdr:row>
      <xdr:rowOff>0</xdr:rowOff>
    </xdr:to>
    <xdr:graphicFrame macro="">
      <xdr:nvGraphicFramePr>
        <xdr:cNvPr id="1204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50"/>
        </a:graphicData>
      </a:graphic>
    </xdr:graphicFrame>
    <xdr:clientData/>
  </xdr:twoCellAnchor>
  <xdr:twoCellAnchor>
    <xdr:from>
      <xdr:col>6</xdr:col>
      <xdr:colOff>85725</xdr:colOff>
      <xdr:row>121</xdr:row>
      <xdr:rowOff>0</xdr:rowOff>
    </xdr:from>
    <xdr:to>
      <xdr:col>14</xdr:col>
      <xdr:colOff>247650</xdr:colOff>
      <xdr:row>121</xdr:row>
      <xdr:rowOff>0</xdr:rowOff>
    </xdr:to>
    <xdr:graphicFrame macro="">
      <xdr:nvGraphicFramePr>
        <xdr:cNvPr id="1205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51"/>
        </a:graphicData>
      </a:graphic>
    </xdr:graphicFrame>
    <xdr:clientData/>
  </xdr:twoCellAnchor>
  <xdr:twoCellAnchor>
    <xdr:from>
      <xdr:col>6</xdr:col>
      <xdr:colOff>76200</xdr:colOff>
      <xdr:row>121</xdr:row>
      <xdr:rowOff>0</xdr:rowOff>
    </xdr:from>
    <xdr:to>
      <xdr:col>14</xdr:col>
      <xdr:colOff>247650</xdr:colOff>
      <xdr:row>121</xdr:row>
      <xdr:rowOff>0</xdr:rowOff>
    </xdr:to>
    <xdr:graphicFrame macro="">
      <xdr:nvGraphicFramePr>
        <xdr:cNvPr id="1206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52"/>
        </a:graphicData>
      </a:graphic>
    </xdr:graphicFrame>
    <xdr:clientData/>
  </xdr:twoCellAnchor>
  <xdr:twoCellAnchor>
    <xdr:from>
      <xdr:col>6</xdr:col>
      <xdr:colOff>85725</xdr:colOff>
      <xdr:row>121</xdr:row>
      <xdr:rowOff>0</xdr:rowOff>
    </xdr:from>
    <xdr:to>
      <xdr:col>14</xdr:col>
      <xdr:colOff>247650</xdr:colOff>
      <xdr:row>121</xdr:row>
      <xdr:rowOff>0</xdr:rowOff>
    </xdr:to>
    <xdr:graphicFrame macro="">
      <xdr:nvGraphicFramePr>
        <xdr:cNvPr id="1207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53"/>
        </a:graphicData>
      </a:graphic>
    </xdr:graphicFrame>
    <xdr:clientData/>
  </xdr:twoCellAnchor>
  <xdr:twoCellAnchor>
    <xdr:from>
      <xdr:col>6</xdr:col>
      <xdr:colOff>76200</xdr:colOff>
      <xdr:row>121</xdr:row>
      <xdr:rowOff>0</xdr:rowOff>
    </xdr:from>
    <xdr:to>
      <xdr:col>14</xdr:col>
      <xdr:colOff>247650</xdr:colOff>
      <xdr:row>121</xdr:row>
      <xdr:rowOff>0</xdr:rowOff>
    </xdr:to>
    <xdr:graphicFrame macro="">
      <xdr:nvGraphicFramePr>
        <xdr:cNvPr id="1208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54"/>
        </a:graphicData>
      </a:graphic>
    </xdr:graphicFrame>
    <xdr:clientData/>
  </xdr:twoCellAnchor>
  <xdr:twoCellAnchor>
    <xdr:from>
      <xdr:col>6</xdr:col>
      <xdr:colOff>85725</xdr:colOff>
      <xdr:row>121</xdr:row>
      <xdr:rowOff>0</xdr:rowOff>
    </xdr:from>
    <xdr:to>
      <xdr:col>14</xdr:col>
      <xdr:colOff>247650</xdr:colOff>
      <xdr:row>121</xdr:row>
      <xdr:rowOff>0</xdr:rowOff>
    </xdr:to>
    <xdr:graphicFrame macro="">
      <xdr:nvGraphicFramePr>
        <xdr:cNvPr id="1209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55"/>
        </a:graphicData>
      </a:graphic>
    </xdr:graphicFrame>
    <xdr:clientData/>
  </xdr:twoCellAnchor>
  <xdr:twoCellAnchor>
    <xdr:from>
      <xdr:col>6</xdr:col>
      <xdr:colOff>76200</xdr:colOff>
      <xdr:row>121</xdr:row>
      <xdr:rowOff>0</xdr:rowOff>
    </xdr:from>
    <xdr:to>
      <xdr:col>14</xdr:col>
      <xdr:colOff>247650</xdr:colOff>
      <xdr:row>121</xdr:row>
      <xdr:rowOff>0</xdr:rowOff>
    </xdr:to>
    <xdr:graphicFrame macro="">
      <xdr:nvGraphicFramePr>
        <xdr:cNvPr id="1210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56"/>
        </a:graphicData>
      </a:graphic>
    </xdr:graphicFrame>
    <xdr:clientData/>
  </xdr:twoCellAnchor>
  <xdr:twoCellAnchor>
    <xdr:from>
      <xdr:col>6</xdr:col>
      <xdr:colOff>85725</xdr:colOff>
      <xdr:row>121</xdr:row>
      <xdr:rowOff>0</xdr:rowOff>
    </xdr:from>
    <xdr:to>
      <xdr:col>14</xdr:col>
      <xdr:colOff>247650</xdr:colOff>
      <xdr:row>121</xdr:row>
      <xdr:rowOff>0</xdr:rowOff>
    </xdr:to>
    <xdr:graphicFrame macro="">
      <xdr:nvGraphicFramePr>
        <xdr:cNvPr id="1211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57"/>
        </a:graphicData>
      </a:graphic>
    </xdr:graphicFrame>
    <xdr:clientData/>
  </xdr:twoCellAnchor>
  <xdr:twoCellAnchor>
    <xdr:from>
      <xdr:col>6</xdr:col>
      <xdr:colOff>76200</xdr:colOff>
      <xdr:row>121</xdr:row>
      <xdr:rowOff>0</xdr:rowOff>
    </xdr:from>
    <xdr:to>
      <xdr:col>14</xdr:col>
      <xdr:colOff>247650</xdr:colOff>
      <xdr:row>121</xdr:row>
      <xdr:rowOff>0</xdr:rowOff>
    </xdr:to>
    <xdr:graphicFrame macro="">
      <xdr:nvGraphicFramePr>
        <xdr:cNvPr id="121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58"/>
        </a:graphicData>
      </a:graphic>
    </xdr:graphicFrame>
    <xdr:clientData/>
  </xdr:twoCellAnchor>
  <xdr:twoCellAnchor>
    <xdr:from>
      <xdr:col>6</xdr:col>
      <xdr:colOff>85725</xdr:colOff>
      <xdr:row>121</xdr:row>
      <xdr:rowOff>0</xdr:rowOff>
    </xdr:from>
    <xdr:to>
      <xdr:col>14</xdr:col>
      <xdr:colOff>247650</xdr:colOff>
      <xdr:row>121</xdr:row>
      <xdr:rowOff>0</xdr:rowOff>
    </xdr:to>
    <xdr:graphicFrame macro="">
      <xdr:nvGraphicFramePr>
        <xdr:cNvPr id="121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59"/>
        </a:graphicData>
      </a:graphic>
    </xdr:graphicFrame>
    <xdr:clientData/>
  </xdr:twoCellAnchor>
  <xdr:twoCellAnchor>
    <xdr:from>
      <xdr:col>6</xdr:col>
      <xdr:colOff>76200</xdr:colOff>
      <xdr:row>121</xdr:row>
      <xdr:rowOff>0</xdr:rowOff>
    </xdr:from>
    <xdr:to>
      <xdr:col>14</xdr:col>
      <xdr:colOff>247650</xdr:colOff>
      <xdr:row>121</xdr:row>
      <xdr:rowOff>0</xdr:rowOff>
    </xdr:to>
    <xdr:graphicFrame macro="">
      <xdr:nvGraphicFramePr>
        <xdr:cNvPr id="1214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60"/>
        </a:graphicData>
      </a:graphic>
    </xdr:graphicFrame>
    <xdr:clientData/>
  </xdr:twoCellAnchor>
  <xdr:twoCellAnchor>
    <xdr:from>
      <xdr:col>6</xdr:col>
      <xdr:colOff>85725</xdr:colOff>
      <xdr:row>121</xdr:row>
      <xdr:rowOff>0</xdr:rowOff>
    </xdr:from>
    <xdr:to>
      <xdr:col>14</xdr:col>
      <xdr:colOff>247650</xdr:colOff>
      <xdr:row>121</xdr:row>
      <xdr:rowOff>0</xdr:rowOff>
    </xdr:to>
    <xdr:graphicFrame macro="">
      <xdr:nvGraphicFramePr>
        <xdr:cNvPr id="1215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61"/>
        </a:graphicData>
      </a:graphic>
    </xdr:graphicFrame>
    <xdr:clientData/>
  </xdr:twoCellAnchor>
  <xdr:twoCellAnchor>
    <xdr:from>
      <xdr:col>6</xdr:col>
      <xdr:colOff>76200</xdr:colOff>
      <xdr:row>121</xdr:row>
      <xdr:rowOff>0</xdr:rowOff>
    </xdr:from>
    <xdr:to>
      <xdr:col>14</xdr:col>
      <xdr:colOff>247650</xdr:colOff>
      <xdr:row>121</xdr:row>
      <xdr:rowOff>0</xdr:rowOff>
    </xdr:to>
    <xdr:graphicFrame macro="">
      <xdr:nvGraphicFramePr>
        <xdr:cNvPr id="1216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62"/>
        </a:graphicData>
      </a:graphic>
    </xdr:graphicFrame>
    <xdr:clientData/>
  </xdr:twoCellAnchor>
  <xdr:twoCellAnchor>
    <xdr:from>
      <xdr:col>6</xdr:col>
      <xdr:colOff>85725</xdr:colOff>
      <xdr:row>121</xdr:row>
      <xdr:rowOff>0</xdr:rowOff>
    </xdr:from>
    <xdr:to>
      <xdr:col>14</xdr:col>
      <xdr:colOff>247650</xdr:colOff>
      <xdr:row>121</xdr:row>
      <xdr:rowOff>0</xdr:rowOff>
    </xdr:to>
    <xdr:graphicFrame macro="">
      <xdr:nvGraphicFramePr>
        <xdr:cNvPr id="1217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63"/>
        </a:graphicData>
      </a:graphic>
    </xdr:graphicFrame>
    <xdr:clientData/>
  </xdr:twoCellAnchor>
  <xdr:twoCellAnchor>
    <xdr:from>
      <xdr:col>6</xdr:col>
      <xdr:colOff>76200</xdr:colOff>
      <xdr:row>121</xdr:row>
      <xdr:rowOff>0</xdr:rowOff>
    </xdr:from>
    <xdr:to>
      <xdr:col>14</xdr:col>
      <xdr:colOff>247650</xdr:colOff>
      <xdr:row>121</xdr:row>
      <xdr:rowOff>0</xdr:rowOff>
    </xdr:to>
    <xdr:graphicFrame macro="">
      <xdr:nvGraphicFramePr>
        <xdr:cNvPr id="1218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64"/>
        </a:graphicData>
      </a:graphic>
    </xdr:graphicFrame>
    <xdr:clientData/>
  </xdr:twoCellAnchor>
  <xdr:twoCellAnchor>
    <xdr:from>
      <xdr:col>6</xdr:col>
      <xdr:colOff>85725</xdr:colOff>
      <xdr:row>121</xdr:row>
      <xdr:rowOff>0</xdr:rowOff>
    </xdr:from>
    <xdr:to>
      <xdr:col>14</xdr:col>
      <xdr:colOff>247650</xdr:colOff>
      <xdr:row>121</xdr:row>
      <xdr:rowOff>0</xdr:rowOff>
    </xdr:to>
    <xdr:graphicFrame macro="">
      <xdr:nvGraphicFramePr>
        <xdr:cNvPr id="1219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65"/>
        </a:graphicData>
      </a:graphic>
    </xdr:graphicFrame>
    <xdr:clientData/>
  </xdr:twoCellAnchor>
  <xdr:twoCellAnchor>
    <xdr:from>
      <xdr:col>6</xdr:col>
      <xdr:colOff>76200</xdr:colOff>
      <xdr:row>121</xdr:row>
      <xdr:rowOff>0</xdr:rowOff>
    </xdr:from>
    <xdr:to>
      <xdr:col>14</xdr:col>
      <xdr:colOff>247650</xdr:colOff>
      <xdr:row>121</xdr:row>
      <xdr:rowOff>0</xdr:rowOff>
    </xdr:to>
    <xdr:graphicFrame macro="">
      <xdr:nvGraphicFramePr>
        <xdr:cNvPr id="1220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66"/>
        </a:graphicData>
      </a:graphic>
    </xdr:graphicFrame>
    <xdr:clientData/>
  </xdr:twoCellAnchor>
  <xdr:twoCellAnchor>
    <xdr:from>
      <xdr:col>6</xdr:col>
      <xdr:colOff>85725</xdr:colOff>
      <xdr:row>121</xdr:row>
      <xdr:rowOff>0</xdr:rowOff>
    </xdr:from>
    <xdr:to>
      <xdr:col>14</xdr:col>
      <xdr:colOff>247650</xdr:colOff>
      <xdr:row>121</xdr:row>
      <xdr:rowOff>0</xdr:rowOff>
    </xdr:to>
    <xdr:graphicFrame macro="">
      <xdr:nvGraphicFramePr>
        <xdr:cNvPr id="1221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67"/>
        </a:graphicData>
      </a:graphic>
    </xdr:graphicFrame>
    <xdr:clientData/>
  </xdr:twoCellAnchor>
  <xdr:twoCellAnchor>
    <xdr:from>
      <xdr:col>6</xdr:col>
      <xdr:colOff>76200</xdr:colOff>
      <xdr:row>121</xdr:row>
      <xdr:rowOff>0</xdr:rowOff>
    </xdr:from>
    <xdr:to>
      <xdr:col>14</xdr:col>
      <xdr:colOff>247650</xdr:colOff>
      <xdr:row>121</xdr:row>
      <xdr:rowOff>0</xdr:rowOff>
    </xdr:to>
    <xdr:graphicFrame macro="">
      <xdr:nvGraphicFramePr>
        <xdr:cNvPr id="122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68"/>
        </a:graphicData>
      </a:graphic>
    </xdr:graphicFrame>
    <xdr:clientData/>
  </xdr:twoCellAnchor>
  <xdr:twoCellAnchor>
    <xdr:from>
      <xdr:col>6</xdr:col>
      <xdr:colOff>85725</xdr:colOff>
      <xdr:row>121</xdr:row>
      <xdr:rowOff>0</xdr:rowOff>
    </xdr:from>
    <xdr:to>
      <xdr:col>14</xdr:col>
      <xdr:colOff>247650</xdr:colOff>
      <xdr:row>121</xdr:row>
      <xdr:rowOff>0</xdr:rowOff>
    </xdr:to>
    <xdr:graphicFrame macro="">
      <xdr:nvGraphicFramePr>
        <xdr:cNvPr id="122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69"/>
        </a:graphicData>
      </a:graphic>
    </xdr:graphicFrame>
    <xdr:clientData/>
  </xdr:twoCellAnchor>
  <xdr:twoCellAnchor>
    <xdr:from>
      <xdr:col>6</xdr:col>
      <xdr:colOff>76200</xdr:colOff>
      <xdr:row>121</xdr:row>
      <xdr:rowOff>0</xdr:rowOff>
    </xdr:from>
    <xdr:to>
      <xdr:col>14</xdr:col>
      <xdr:colOff>247650</xdr:colOff>
      <xdr:row>121</xdr:row>
      <xdr:rowOff>0</xdr:rowOff>
    </xdr:to>
    <xdr:graphicFrame macro="">
      <xdr:nvGraphicFramePr>
        <xdr:cNvPr id="1224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70"/>
        </a:graphicData>
      </a:graphic>
    </xdr:graphicFrame>
    <xdr:clientData/>
  </xdr:twoCellAnchor>
  <xdr:twoCellAnchor>
    <xdr:from>
      <xdr:col>6</xdr:col>
      <xdr:colOff>85725</xdr:colOff>
      <xdr:row>121</xdr:row>
      <xdr:rowOff>0</xdr:rowOff>
    </xdr:from>
    <xdr:to>
      <xdr:col>14</xdr:col>
      <xdr:colOff>247650</xdr:colOff>
      <xdr:row>121</xdr:row>
      <xdr:rowOff>0</xdr:rowOff>
    </xdr:to>
    <xdr:graphicFrame macro="">
      <xdr:nvGraphicFramePr>
        <xdr:cNvPr id="1225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71"/>
        </a:graphicData>
      </a:graphic>
    </xdr:graphicFrame>
    <xdr:clientData/>
  </xdr:twoCellAnchor>
  <xdr:twoCellAnchor>
    <xdr:from>
      <xdr:col>6</xdr:col>
      <xdr:colOff>76200</xdr:colOff>
      <xdr:row>121</xdr:row>
      <xdr:rowOff>0</xdr:rowOff>
    </xdr:from>
    <xdr:to>
      <xdr:col>14</xdr:col>
      <xdr:colOff>247650</xdr:colOff>
      <xdr:row>121</xdr:row>
      <xdr:rowOff>0</xdr:rowOff>
    </xdr:to>
    <xdr:graphicFrame macro="">
      <xdr:nvGraphicFramePr>
        <xdr:cNvPr id="1226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72"/>
        </a:graphicData>
      </a:graphic>
    </xdr:graphicFrame>
    <xdr:clientData/>
  </xdr:twoCellAnchor>
  <xdr:twoCellAnchor>
    <xdr:from>
      <xdr:col>6</xdr:col>
      <xdr:colOff>85725</xdr:colOff>
      <xdr:row>121</xdr:row>
      <xdr:rowOff>0</xdr:rowOff>
    </xdr:from>
    <xdr:to>
      <xdr:col>14</xdr:col>
      <xdr:colOff>247650</xdr:colOff>
      <xdr:row>121</xdr:row>
      <xdr:rowOff>0</xdr:rowOff>
    </xdr:to>
    <xdr:graphicFrame macro="">
      <xdr:nvGraphicFramePr>
        <xdr:cNvPr id="1227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73"/>
        </a:graphicData>
      </a:graphic>
    </xdr:graphicFrame>
    <xdr:clientData/>
  </xdr:twoCellAnchor>
  <xdr:twoCellAnchor>
    <xdr:from>
      <xdr:col>6</xdr:col>
      <xdr:colOff>76200</xdr:colOff>
      <xdr:row>121</xdr:row>
      <xdr:rowOff>0</xdr:rowOff>
    </xdr:from>
    <xdr:to>
      <xdr:col>14</xdr:col>
      <xdr:colOff>247650</xdr:colOff>
      <xdr:row>121</xdr:row>
      <xdr:rowOff>0</xdr:rowOff>
    </xdr:to>
    <xdr:graphicFrame macro="">
      <xdr:nvGraphicFramePr>
        <xdr:cNvPr id="1228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74"/>
        </a:graphicData>
      </a:graphic>
    </xdr:graphicFrame>
    <xdr:clientData/>
  </xdr:twoCellAnchor>
  <xdr:twoCellAnchor>
    <xdr:from>
      <xdr:col>6</xdr:col>
      <xdr:colOff>85725</xdr:colOff>
      <xdr:row>121</xdr:row>
      <xdr:rowOff>0</xdr:rowOff>
    </xdr:from>
    <xdr:to>
      <xdr:col>14</xdr:col>
      <xdr:colOff>247650</xdr:colOff>
      <xdr:row>121</xdr:row>
      <xdr:rowOff>0</xdr:rowOff>
    </xdr:to>
    <xdr:graphicFrame macro="">
      <xdr:nvGraphicFramePr>
        <xdr:cNvPr id="1229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75"/>
        </a:graphicData>
      </a:graphic>
    </xdr:graphicFrame>
    <xdr:clientData/>
  </xdr:twoCellAnchor>
  <xdr:twoCellAnchor>
    <xdr:from>
      <xdr:col>6</xdr:col>
      <xdr:colOff>76200</xdr:colOff>
      <xdr:row>121</xdr:row>
      <xdr:rowOff>0</xdr:rowOff>
    </xdr:from>
    <xdr:to>
      <xdr:col>14</xdr:col>
      <xdr:colOff>247650</xdr:colOff>
      <xdr:row>121</xdr:row>
      <xdr:rowOff>0</xdr:rowOff>
    </xdr:to>
    <xdr:graphicFrame macro="">
      <xdr:nvGraphicFramePr>
        <xdr:cNvPr id="1230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76"/>
        </a:graphicData>
      </a:graphic>
    </xdr:graphicFrame>
    <xdr:clientData/>
  </xdr:twoCellAnchor>
  <xdr:twoCellAnchor>
    <xdr:from>
      <xdr:col>6</xdr:col>
      <xdr:colOff>85725</xdr:colOff>
      <xdr:row>121</xdr:row>
      <xdr:rowOff>0</xdr:rowOff>
    </xdr:from>
    <xdr:to>
      <xdr:col>14</xdr:col>
      <xdr:colOff>247650</xdr:colOff>
      <xdr:row>121</xdr:row>
      <xdr:rowOff>0</xdr:rowOff>
    </xdr:to>
    <xdr:graphicFrame macro="">
      <xdr:nvGraphicFramePr>
        <xdr:cNvPr id="1231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77"/>
        </a:graphicData>
      </a:graphic>
    </xdr:graphicFrame>
    <xdr:clientData/>
  </xdr:twoCellAnchor>
  <xdr:twoCellAnchor>
    <xdr:from>
      <xdr:col>6</xdr:col>
      <xdr:colOff>76200</xdr:colOff>
      <xdr:row>121</xdr:row>
      <xdr:rowOff>0</xdr:rowOff>
    </xdr:from>
    <xdr:to>
      <xdr:col>14</xdr:col>
      <xdr:colOff>247650</xdr:colOff>
      <xdr:row>121</xdr:row>
      <xdr:rowOff>0</xdr:rowOff>
    </xdr:to>
    <xdr:graphicFrame macro="">
      <xdr:nvGraphicFramePr>
        <xdr:cNvPr id="123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78"/>
        </a:graphicData>
      </a:graphic>
    </xdr:graphicFrame>
    <xdr:clientData/>
  </xdr:twoCellAnchor>
  <xdr:twoCellAnchor>
    <xdr:from>
      <xdr:col>6</xdr:col>
      <xdr:colOff>85725</xdr:colOff>
      <xdr:row>121</xdr:row>
      <xdr:rowOff>0</xdr:rowOff>
    </xdr:from>
    <xdr:to>
      <xdr:col>14</xdr:col>
      <xdr:colOff>247650</xdr:colOff>
      <xdr:row>121</xdr:row>
      <xdr:rowOff>0</xdr:rowOff>
    </xdr:to>
    <xdr:graphicFrame macro="">
      <xdr:nvGraphicFramePr>
        <xdr:cNvPr id="123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79"/>
        </a:graphicData>
      </a:graphic>
    </xdr:graphicFrame>
    <xdr:clientData/>
  </xdr:twoCellAnchor>
  <xdr:twoCellAnchor>
    <xdr:from>
      <xdr:col>6</xdr:col>
      <xdr:colOff>76200</xdr:colOff>
      <xdr:row>121</xdr:row>
      <xdr:rowOff>0</xdr:rowOff>
    </xdr:from>
    <xdr:to>
      <xdr:col>14</xdr:col>
      <xdr:colOff>247650</xdr:colOff>
      <xdr:row>121</xdr:row>
      <xdr:rowOff>0</xdr:rowOff>
    </xdr:to>
    <xdr:graphicFrame macro="">
      <xdr:nvGraphicFramePr>
        <xdr:cNvPr id="1234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80"/>
        </a:graphicData>
      </a:graphic>
    </xdr:graphicFrame>
    <xdr:clientData/>
  </xdr:twoCellAnchor>
  <xdr:twoCellAnchor>
    <xdr:from>
      <xdr:col>6</xdr:col>
      <xdr:colOff>85725</xdr:colOff>
      <xdr:row>121</xdr:row>
      <xdr:rowOff>0</xdr:rowOff>
    </xdr:from>
    <xdr:to>
      <xdr:col>14</xdr:col>
      <xdr:colOff>247650</xdr:colOff>
      <xdr:row>121</xdr:row>
      <xdr:rowOff>0</xdr:rowOff>
    </xdr:to>
    <xdr:graphicFrame macro="">
      <xdr:nvGraphicFramePr>
        <xdr:cNvPr id="1235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81"/>
        </a:graphicData>
      </a:graphic>
    </xdr:graphicFrame>
    <xdr:clientData/>
  </xdr:twoCellAnchor>
  <xdr:twoCellAnchor>
    <xdr:from>
      <xdr:col>6</xdr:col>
      <xdr:colOff>76200</xdr:colOff>
      <xdr:row>121</xdr:row>
      <xdr:rowOff>0</xdr:rowOff>
    </xdr:from>
    <xdr:to>
      <xdr:col>14</xdr:col>
      <xdr:colOff>247650</xdr:colOff>
      <xdr:row>121</xdr:row>
      <xdr:rowOff>0</xdr:rowOff>
    </xdr:to>
    <xdr:graphicFrame macro="">
      <xdr:nvGraphicFramePr>
        <xdr:cNvPr id="1236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82"/>
        </a:graphicData>
      </a:graphic>
    </xdr:graphicFrame>
    <xdr:clientData/>
  </xdr:twoCellAnchor>
  <xdr:twoCellAnchor>
    <xdr:from>
      <xdr:col>6</xdr:col>
      <xdr:colOff>85725</xdr:colOff>
      <xdr:row>121</xdr:row>
      <xdr:rowOff>0</xdr:rowOff>
    </xdr:from>
    <xdr:to>
      <xdr:col>14</xdr:col>
      <xdr:colOff>247650</xdr:colOff>
      <xdr:row>121</xdr:row>
      <xdr:rowOff>0</xdr:rowOff>
    </xdr:to>
    <xdr:graphicFrame macro="">
      <xdr:nvGraphicFramePr>
        <xdr:cNvPr id="1237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83"/>
        </a:graphicData>
      </a:graphic>
    </xdr:graphicFrame>
    <xdr:clientData/>
  </xdr:twoCellAnchor>
  <xdr:twoCellAnchor>
    <xdr:from>
      <xdr:col>6</xdr:col>
      <xdr:colOff>76200</xdr:colOff>
      <xdr:row>121</xdr:row>
      <xdr:rowOff>0</xdr:rowOff>
    </xdr:from>
    <xdr:to>
      <xdr:col>14</xdr:col>
      <xdr:colOff>247650</xdr:colOff>
      <xdr:row>121</xdr:row>
      <xdr:rowOff>0</xdr:rowOff>
    </xdr:to>
    <xdr:graphicFrame macro="">
      <xdr:nvGraphicFramePr>
        <xdr:cNvPr id="1238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84"/>
        </a:graphicData>
      </a:graphic>
    </xdr:graphicFrame>
    <xdr:clientData/>
  </xdr:twoCellAnchor>
  <xdr:twoCellAnchor>
    <xdr:from>
      <xdr:col>6</xdr:col>
      <xdr:colOff>85725</xdr:colOff>
      <xdr:row>121</xdr:row>
      <xdr:rowOff>0</xdr:rowOff>
    </xdr:from>
    <xdr:to>
      <xdr:col>14</xdr:col>
      <xdr:colOff>247650</xdr:colOff>
      <xdr:row>121</xdr:row>
      <xdr:rowOff>0</xdr:rowOff>
    </xdr:to>
    <xdr:graphicFrame macro="">
      <xdr:nvGraphicFramePr>
        <xdr:cNvPr id="1239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85"/>
        </a:graphicData>
      </a:graphic>
    </xdr:graphicFrame>
    <xdr:clientData/>
  </xdr:twoCellAnchor>
  <xdr:twoCellAnchor>
    <xdr:from>
      <xdr:col>6</xdr:col>
      <xdr:colOff>76200</xdr:colOff>
      <xdr:row>121</xdr:row>
      <xdr:rowOff>0</xdr:rowOff>
    </xdr:from>
    <xdr:to>
      <xdr:col>14</xdr:col>
      <xdr:colOff>247650</xdr:colOff>
      <xdr:row>121</xdr:row>
      <xdr:rowOff>0</xdr:rowOff>
    </xdr:to>
    <xdr:graphicFrame macro="">
      <xdr:nvGraphicFramePr>
        <xdr:cNvPr id="1240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86"/>
        </a:graphicData>
      </a:graphic>
    </xdr:graphicFrame>
    <xdr:clientData/>
  </xdr:twoCellAnchor>
  <xdr:twoCellAnchor>
    <xdr:from>
      <xdr:col>6</xdr:col>
      <xdr:colOff>85725</xdr:colOff>
      <xdr:row>121</xdr:row>
      <xdr:rowOff>0</xdr:rowOff>
    </xdr:from>
    <xdr:to>
      <xdr:col>14</xdr:col>
      <xdr:colOff>247650</xdr:colOff>
      <xdr:row>121</xdr:row>
      <xdr:rowOff>0</xdr:rowOff>
    </xdr:to>
    <xdr:graphicFrame macro="">
      <xdr:nvGraphicFramePr>
        <xdr:cNvPr id="1241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87"/>
        </a:graphicData>
      </a:graphic>
    </xdr:graphicFrame>
    <xdr:clientData/>
  </xdr:twoCellAnchor>
  <xdr:twoCellAnchor>
    <xdr:from>
      <xdr:col>6</xdr:col>
      <xdr:colOff>76200</xdr:colOff>
      <xdr:row>121</xdr:row>
      <xdr:rowOff>0</xdr:rowOff>
    </xdr:from>
    <xdr:to>
      <xdr:col>14</xdr:col>
      <xdr:colOff>247650</xdr:colOff>
      <xdr:row>121</xdr:row>
      <xdr:rowOff>0</xdr:rowOff>
    </xdr:to>
    <xdr:graphicFrame macro="">
      <xdr:nvGraphicFramePr>
        <xdr:cNvPr id="124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88"/>
        </a:graphicData>
      </a:graphic>
    </xdr:graphicFrame>
    <xdr:clientData/>
  </xdr:twoCellAnchor>
  <xdr:twoCellAnchor>
    <xdr:from>
      <xdr:col>6</xdr:col>
      <xdr:colOff>85725</xdr:colOff>
      <xdr:row>121</xdr:row>
      <xdr:rowOff>0</xdr:rowOff>
    </xdr:from>
    <xdr:to>
      <xdr:col>14</xdr:col>
      <xdr:colOff>247650</xdr:colOff>
      <xdr:row>121</xdr:row>
      <xdr:rowOff>0</xdr:rowOff>
    </xdr:to>
    <xdr:graphicFrame macro="">
      <xdr:nvGraphicFramePr>
        <xdr:cNvPr id="124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89"/>
        </a:graphicData>
      </a:graphic>
    </xdr:graphicFrame>
    <xdr:clientData/>
  </xdr:twoCellAnchor>
  <xdr:twoCellAnchor>
    <xdr:from>
      <xdr:col>6</xdr:col>
      <xdr:colOff>76200</xdr:colOff>
      <xdr:row>121</xdr:row>
      <xdr:rowOff>0</xdr:rowOff>
    </xdr:from>
    <xdr:to>
      <xdr:col>14</xdr:col>
      <xdr:colOff>247650</xdr:colOff>
      <xdr:row>121</xdr:row>
      <xdr:rowOff>0</xdr:rowOff>
    </xdr:to>
    <xdr:graphicFrame macro="">
      <xdr:nvGraphicFramePr>
        <xdr:cNvPr id="1244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90"/>
        </a:graphicData>
      </a:graphic>
    </xdr:graphicFrame>
    <xdr:clientData/>
  </xdr:twoCellAnchor>
  <xdr:twoCellAnchor>
    <xdr:from>
      <xdr:col>6</xdr:col>
      <xdr:colOff>85725</xdr:colOff>
      <xdr:row>121</xdr:row>
      <xdr:rowOff>0</xdr:rowOff>
    </xdr:from>
    <xdr:to>
      <xdr:col>14</xdr:col>
      <xdr:colOff>247650</xdr:colOff>
      <xdr:row>121</xdr:row>
      <xdr:rowOff>0</xdr:rowOff>
    </xdr:to>
    <xdr:graphicFrame macro="">
      <xdr:nvGraphicFramePr>
        <xdr:cNvPr id="1245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91"/>
        </a:graphicData>
      </a:graphic>
    </xdr:graphicFrame>
    <xdr:clientData/>
  </xdr:twoCellAnchor>
  <xdr:twoCellAnchor>
    <xdr:from>
      <xdr:col>6</xdr:col>
      <xdr:colOff>76200</xdr:colOff>
      <xdr:row>121</xdr:row>
      <xdr:rowOff>0</xdr:rowOff>
    </xdr:from>
    <xdr:to>
      <xdr:col>14</xdr:col>
      <xdr:colOff>247650</xdr:colOff>
      <xdr:row>121</xdr:row>
      <xdr:rowOff>0</xdr:rowOff>
    </xdr:to>
    <xdr:graphicFrame macro="">
      <xdr:nvGraphicFramePr>
        <xdr:cNvPr id="1246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92"/>
        </a:graphicData>
      </a:graphic>
    </xdr:graphicFrame>
    <xdr:clientData/>
  </xdr:twoCellAnchor>
  <xdr:twoCellAnchor>
    <xdr:from>
      <xdr:col>6</xdr:col>
      <xdr:colOff>85725</xdr:colOff>
      <xdr:row>121</xdr:row>
      <xdr:rowOff>0</xdr:rowOff>
    </xdr:from>
    <xdr:to>
      <xdr:col>14</xdr:col>
      <xdr:colOff>247650</xdr:colOff>
      <xdr:row>121</xdr:row>
      <xdr:rowOff>0</xdr:rowOff>
    </xdr:to>
    <xdr:graphicFrame macro="">
      <xdr:nvGraphicFramePr>
        <xdr:cNvPr id="1247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93"/>
        </a:graphicData>
      </a:graphic>
    </xdr:graphicFrame>
    <xdr:clientData/>
  </xdr:twoCellAnchor>
  <xdr:twoCellAnchor>
    <xdr:from>
      <xdr:col>6</xdr:col>
      <xdr:colOff>76200</xdr:colOff>
      <xdr:row>121</xdr:row>
      <xdr:rowOff>0</xdr:rowOff>
    </xdr:from>
    <xdr:to>
      <xdr:col>14</xdr:col>
      <xdr:colOff>247650</xdr:colOff>
      <xdr:row>121</xdr:row>
      <xdr:rowOff>0</xdr:rowOff>
    </xdr:to>
    <xdr:graphicFrame macro="">
      <xdr:nvGraphicFramePr>
        <xdr:cNvPr id="1248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94"/>
        </a:graphicData>
      </a:graphic>
    </xdr:graphicFrame>
    <xdr:clientData/>
  </xdr:twoCellAnchor>
  <xdr:twoCellAnchor>
    <xdr:from>
      <xdr:col>6</xdr:col>
      <xdr:colOff>85725</xdr:colOff>
      <xdr:row>121</xdr:row>
      <xdr:rowOff>0</xdr:rowOff>
    </xdr:from>
    <xdr:to>
      <xdr:col>14</xdr:col>
      <xdr:colOff>247650</xdr:colOff>
      <xdr:row>121</xdr:row>
      <xdr:rowOff>0</xdr:rowOff>
    </xdr:to>
    <xdr:graphicFrame macro="">
      <xdr:nvGraphicFramePr>
        <xdr:cNvPr id="1249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95"/>
        </a:graphicData>
      </a:graphic>
    </xdr:graphicFrame>
    <xdr:clientData/>
  </xdr:twoCellAnchor>
  <xdr:twoCellAnchor>
    <xdr:from>
      <xdr:col>6</xdr:col>
      <xdr:colOff>76200</xdr:colOff>
      <xdr:row>121</xdr:row>
      <xdr:rowOff>0</xdr:rowOff>
    </xdr:from>
    <xdr:to>
      <xdr:col>14</xdr:col>
      <xdr:colOff>247650</xdr:colOff>
      <xdr:row>121</xdr:row>
      <xdr:rowOff>0</xdr:rowOff>
    </xdr:to>
    <xdr:graphicFrame macro="">
      <xdr:nvGraphicFramePr>
        <xdr:cNvPr id="1250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96"/>
        </a:graphicData>
      </a:graphic>
    </xdr:graphicFrame>
    <xdr:clientData/>
  </xdr:twoCellAnchor>
  <xdr:twoCellAnchor>
    <xdr:from>
      <xdr:col>6</xdr:col>
      <xdr:colOff>85725</xdr:colOff>
      <xdr:row>121</xdr:row>
      <xdr:rowOff>0</xdr:rowOff>
    </xdr:from>
    <xdr:to>
      <xdr:col>14</xdr:col>
      <xdr:colOff>247650</xdr:colOff>
      <xdr:row>121</xdr:row>
      <xdr:rowOff>0</xdr:rowOff>
    </xdr:to>
    <xdr:graphicFrame macro="">
      <xdr:nvGraphicFramePr>
        <xdr:cNvPr id="1251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97"/>
        </a:graphicData>
      </a:graphic>
    </xdr:graphicFrame>
    <xdr:clientData/>
  </xdr:twoCellAnchor>
  <xdr:twoCellAnchor>
    <xdr:from>
      <xdr:col>6</xdr:col>
      <xdr:colOff>76200</xdr:colOff>
      <xdr:row>121</xdr:row>
      <xdr:rowOff>0</xdr:rowOff>
    </xdr:from>
    <xdr:to>
      <xdr:col>14</xdr:col>
      <xdr:colOff>247650</xdr:colOff>
      <xdr:row>121</xdr:row>
      <xdr:rowOff>0</xdr:rowOff>
    </xdr:to>
    <xdr:graphicFrame macro="">
      <xdr:nvGraphicFramePr>
        <xdr:cNvPr id="125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98"/>
        </a:graphicData>
      </a:graphic>
    </xdr:graphicFrame>
    <xdr:clientData/>
  </xdr:twoCellAnchor>
  <xdr:twoCellAnchor>
    <xdr:from>
      <xdr:col>6</xdr:col>
      <xdr:colOff>85725</xdr:colOff>
      <xdr:row>121</xdr:row>
      <xdr:rowOff>0</xdr:rowOff>
    </xdr:from>
    <xdr:to>
      <xdr:col>14</xdr:col>
      <xdr:colOff>247650</xdr:colOff>
      <xdr:row>121</xdr:row>
      <xdr:rowOff>0</xdr:rowOff>
    </xdr:to>
    <xdr:graphicFrame macro="">
      <xdr:nvGraphicFramePr>
        <xdr:cNvPr id="125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99"/>
        </a:graphicData>
      </a:graphic>
    </xdr:graphicFrame>
    <xdr:clientData/>
  </xdr:twoCellAnchor>
  <xdr:twoCellAnchor>
    <xdr:from>
      <xdr:col>6</xdr:col>
      <xdr:colOff>76200</xdr:colOff>
      <xdr:row>121</xdr:row>
      <xdr:rowOff>0</xdr:rowOff>
    </xdr:from>
    <xdr:to>
      <xdr:col>14</xdr:col>
      <xdr:colOff>247650</xdr:colOff>
      <xdr:row>121</xdr:row>
      <xdr:rowOff>0</xdr:rowOff>
    </xdr:to>
    <xdr:graphicFrame macro="">
      <xdr:nvGraphicFramePr>
        <xdr:cNvPr id="1254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00"/>
        </a:graphicData>
      </a:graphic>
    </xdr:graphicFrame>
    <xdr:clientData/>
  </xdr:twoCellAnchor>
  <xdr:twoCellAnchor>
    <xdr:from>
      <xdr:col>6</xdr:col>
      <xdr:colOff>85725</xdr:colOff>
      <xdr:row>121</xdr:row>
      <xdr:rowOff>0</xdr:rowOff>
    </xdr:from>
    <xdr:to>
      <xdr:col>14</xdr:col>
      <xdr:colOff>247650</xdr:colOff>
      <xdr:row>121</xdr:row>
      <xdr:rowOff>0</xdr:rowOff>
    </xdr:to>
    <xdr:graphicFrame macro="">
      <xdr:nvGraphicFramePr>
        <xdr:cNvPr id="1255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01"/>
        </a:graphicData>
      </a:graphic>
    </xdr:graphicFrame>
    <xdr:clientData/>
  </xdr:twoCellAnchor>
  <xdr:twoCellAnchor>
    <xdr:from>
      <xdr:col>6</xdr:col>
      <xdr:colOff>76200</xdr:colOff>
      <xdr:row>121</xdr:row>
      <xdr:rowOff>0</xdr:rowOff>
    </xdr:from>
    <xdr:to>
      <xdr:col>14</xdr:col>
      <xdr:colOff>247650</xdr:colOff>
      <xdr:row>121</xdr:row>
      <xdr:rowOff>0</xdr:rowOff>
    </xdr:to>
    <xdr:graphicFrame macro="">
      <xdr:nvGraphicFramePr>
        <xdr:cNvPr id="1256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02"/>
        </a:graphicData>
      </a:graphic>
    </xdr:graphicFrame>
    <xdr:clientData/>
  </xdr:twoCellAnchor>
  <xdr:twoCellAnchor>
    <xdr:from>
      <xdr:col>6</xdr:col>
      <xdr:colOff>85725</xdr:colOff>
      <xdr:row>121</xdr:row>
      <xdr:rowOff>0</xdr:rowOff>
    </xdr:from>
    <xdr:to>
      <xdr:col>14</xdr:col>
      <xdr:colOff>247650</xdr:colOff>
      <xdr:row>121</xdr:row>
      <xdr:rowOff>0</xdr:rowOff>
    </xdr:to>
    <xdr:graphicFrame macro="">
      <xdr:nvGraphicFramePr>
        <xdr:cNvPr id="1257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03"/>
        </a:graphicData>
      </a:graphic>
    </xdr:graphicFrame>
    <xdr:clientData/>
  </xdr:twoCellAnchor>
  <xdr:twoCellAnchor>
    <xdr:from>
      <xdr:col>6</xdr:col>
      <xdr:colOff>76200</xdr:colOff>
      <xdr:row>121</xdr:row>
      <xdr:rowOff>0</xdr:rowOff>
    </xdr:from>
    <xdr:to>
      <xdr:col>14</xdr:col>
      <xdr:colOff>247650</xdr:colOff>
      <xdr:row>121</xdr:row>
      <xdr:rowOff>0</xdr:rowOff>
    </xdr:to>
    <xdr:graphicFrame macro="">
      <xdr:nvGraphicFramePr>
        <xdr:cNvPr id="1258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04"/>
        </a:graphicData>
      </a:graphic>
    </xdr:graphicFrame>
    <xdr:clientData/>
  </xdr:twoCellAnchor>
  <xdr:twoCellAnchor>
    <xdr:from>
      <xdr:col>6</xdr:col>
      <xdr:colOff>85725</xdr:colOff>
      <xdr:row>121</xdr:row>
      <xdr:rowOff>0</xdr:rowOff>
    </xdr:from>
    <xdr:to>
      <xdr:col>14</xdr:col>
      <xdr:colOff>247650</xdr:colOff>
      <xdr:row>121</xdr:row>
      <xdr:rowOff>0</xdr:rowOff>
    </xdr:to>
    <xdr:graphicFrame macro="">
      <xdr:nvGraphicFramePr>
        <xdr:cNvPr id="1259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05"/>
        </a:graphicData>
      </a:graphic>
    </xdr:graphicFrame>
    <xdr:clientData/>
  </xdr:twoCellAnchor>
  <xdr:twoCellAnchor>
    <xdr:from>
      <xdr:col>6</xdr:col>
      <xdr:colOff>76200</xdr:colOff>
      <xdr:row>121</xdr:row>
      <xdr:rowOff>0</xdr:rowOff>
    </xdr:from>
    <xdr:to>
      <xdr:col>14</xdr:col>
      <xdr:colOff>247650</xdr:colOff>
      <xdr:row>121</xdr:row>
      <xdr:rowOff>0</xdr:rowOff>
    </xdr:to>
    <xdr:graphicFrame macro="">
      <xdr:nvGraphicFramePr>
        <xdr:cNvPr id="1260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06"/>
        </a:graphicData>
      </a:graphic>
    </xdr:graphicFrame>
    <xdr:clientData/>
  </xdr:twoCellAnchor>
  <xdr:twoCellAnchor>
    <xdr:from>
      <xdr:col>6</xdr:col>
      <xdr:colOff>85725</xdr:colOff>
      <xdr:row>121</xdr:row>
      <xdr:rowOff>0</xdr:rowOff>
    </xdr:from>
    <xdr:to>
      <xdr:col>14</xdr:col>
      <xdr:colOff>247650</xdr:colOff>
      <xdr:row>121</xdr:row>
      <xdr:rowOff>0</xdr:rowOff>
    </xdr:to>
    <xdr:graphicFrame macro="">
      <xdr:nvGraphicFramePr>
        <xdr:cNvPr id="1261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07"/>
        </a:graphicData>
      </a:graphic>
    </xdr:graphicFrame>
    <xdr:clientData/>
  </xdr:twoCellAnchor>
  <xdr:twoCellAnchor>
    <xdr:from>
      <xdr:col>6</xdr:col>
      <xdr:colOff>76200</xdr:colOff>
      <xdr:row>121</xdr:row>
      <xdr:rowOff>0</xdr:rowOff>
    </xdr:from>
    <xdr:to>
      <xdr:col>14</xdr:col>
      <xdr:colOff>247650</xdr:colOff>
      <xdr:row>121</xdr:row>
      <xdr:rowOff>0</xdr:rowOff>
    </xdr:to>
    <xdr:graphicFrame macro="">
      <xdr:nvGraphicFramePr>
        <xdr:cNvPr id="126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08"/>
        </a:graphicData>
      </a:graphic>
    </xdr:graphicFrame>
    <xdr:clientData/>
  </xdr:twoCellAnchor>
  <xdr:twoCellAnchor>
    <xdr:from>
      <xdr:col>6</xdr:col>
      <xdr:colOff>85725</xdr:colOff>
      <xdr:row>121</xdr:row>
      <xdr:rowOff>0</xdr:rowOff>
    </xdr:from>
    <xdr:to>
      <xdr:col>14</xdr:col>
      <xdr:colOff>247650</xdr:colOff>
      <xdr:row>121</xdr:row>
      <xdr:rowOff>0</xdr:rowOff>
    </xdr:to>
    <xdr:graphicFrame macro="">
      <xdr:nvGraphicFramePr>
        <xdr:cNvPr id="126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09"/>
        </a:graphicData>
      </a:graphic>
    </xdr:graphicFrame>
    <xdr:clientData/>
  </xdr:twoCellAnchor>
  <xdr:twoCellAnchor>
    <xdr:from>
      <xdr:col>6</xdr:col>
      <xdr:colOff>76200</xdr:colOff>
      <xdr:row>121</xdr:row>
      <xdr:rowOff>0</xdr:rowOff>
    </xdr:from>
    <xdr:to>
      <xdr:col>14</xdr:col>
      <xdr:colOff>247650</xdr:colOff>
      <xdr:row>121</xdr:row>
      <xdr:rowOff>0</xdr:rowOff>
    </xdr:to>
    <xdr:graphicFrame macro="">
      <xdr:nvGraphicFramePr>
        <xdr:cNvPr id="1264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10"/>
        </a:graphicData>
      </a:graphic>
    </xdr:graphicFrame>
    <xdr:clientData/>
  </xdr:twoCellAnchor>
  <xdr:twoCellAnchor>
    <xdr:from>
      <xdr:col>6</xdr:col>
      <xdr:colOff>85725</xdr:colOff>
      <xdr:row>121</xdr:row>
      <xdr:rowOff>0</xdr:rowOff>
    </xdr:from>
    <xdr:to>
      <xdr:col>14</xdr:col>
      <xdr:colOff>247650</xdr:colOff>
      <xdr:row>121</xdr:row>
      <xdr:rowOff>0</xdr:rowOff>
    </xdr:to>
    <xdr:graphicFrame macro="">
      <xdr:nvGraphicFramePr>
        <xdr:cNvPr id="1265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11"/>
        </a:graphicData>
      </a:graphic>
    </xdr:graphicFrame>
    <xdr:clientData/>
  </xdr:twoCellAnchor>
  <xdr:twoCellAnchor>
    <xdr:from>
      <xdr:col>6</xdr:col>
      <xdr:colOff>76200</xdr:colOff>
      <xdr:row>121</xdr:row>
      <xdr:rowOff>0</xdr:rowOff>
    </xdr:from>
    <xdr:to>
      <xdr:col>14</xdr:col>
      <xdr:colOff>247650</xdr:colOff>
      <xdr:row>121</xdr:row>
      <xdr:rowOff>0</xdr:rowOff>
    </xdr:to>
    <xdr:graphicFrame macro="">
      <xdr:nvGraphicFramePr>
        <xdr:cNvPr id="1266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12"/>
        </a:graphicData>
      </a:graphic>
    </xdr:graphicFrame>
    <xdr:clientData/>
  </xdr:twoCellAnchor>
  <xdr:twoCellAnchor>
    <xdr:from>
      <xdr:col>6</xdr:col>
      <xdr:colOff>85725</xdr:colOff>
      <xdr:row>121</xdr:row>
      <xdr:rowOff>0</xdr:rowOff>
    </xdr:from>
    <xdr:to>
      <xdr:col>14</xdr:col>
      <xdr:colOff>247650</xdr:colOff>
      <xdr:row>121</xdr:row>
      <xdr:rowOff>0</xdr:rowOff>
    </xdr:to>
    <xdr:graphicFrame macro="">
      <xdr:nvGraphicFramePr>
        <xdr:cNvPr id="1267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13"/>
        </a:graphicData>
      </a:graphic>
    </xdr:graphicFrame>
    <xdr:clientData/>
  </xdr:twoCellAnchor>
  <xdr:twoCellAnchor>
    <xdr:from>
      <xdr:col>6</xdr:col>
      <xdr:colOff>76200</xdr:colOff>
      <xdr:row>121</xdr:row>
      <xdr:rowOff>0</xdr:rowOff>
    </xdr:from>
    <xdr:to>
      <xdr:col>14</xdr:col>
      <xdr:colOff>247650</xdr:colOff>
      <xdr:row>121</xdr:row>
      <xdr:rowOff>0</xdr:rowOff>
    </xdr:to>
    <xdr:graphicFrame macro="">
      <xdr:nvGraphicFramePr>
        <xdr:cNvPr id="1268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14"/>
        </a:graphicData>
      </a:graphic>
    </xdr:graphicFrame>
    <xdr:clientData/>
  </xdr:twoCellAnchor>
  <xdr:twoCellAnchor>
    <xdr:from>
      <xdr:col>6</xdr:col>
      <xdr:colOff>85725</xdr:colOff>
      <xdr:row>121</xdr:row>
      <xdr:rowOff>0</xdr:rowOff>
    </xdr:from>
    <xdr:to>
      <xdr:col>14</xdr:col>
      <xdr:colOff>247650</xdr:colOff>
      <xdr:row>121</xdr:row>
      <xdr:rowOff>0</xdr:rowOff>
    </xdr:to>
    <xdr:graphicFrame macro="">
      <xdr:nvGraphicFramePr>
        <xdr:cNvPr id="1269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15"/>
        </a:graphicData>
      </a:graphic>
    </xdr:graphicFrame>
    <xdr:clientData/>
  </xdr:twoCellAnchor>
  <xdr:twoCellAnchor>
    <xdr:from>
      <xdr:col>6</xdr:col>
      <xdr:colOff>76200</xdr:colOff>
      <xdr:row>121</xdr:row>
      <xdr:rowOff>0</xdr:rowOff>
    </xdr:from>
    <xdr:to>
      <xdr:col>14</xdr:col>
      <xdr:colOff>247650</xdr:colOff>
      <xdr:row>121</xdr:row>
      <xdr:rowOff>0</xdr:rowOff>
    </xdr:to>
    <xdr:graphicFrame macro="">
      <xdr:nvGraphicFramePr>
        <xdr:cNvPr id="1270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16"/>
        </a:graphicData>
      </a:graphic>
    </xdr:graphicFrame>
    <xdr:clientData/>
  </xdr:twoCellAnchor>
  <xdr:twoCellAnchor>
    <xdr:from>
      <xdr:col>6</xdr:col>
      <xdr:colOff>85725</xdr:colOff>
      <xdr:row>121</xdr:row>
      <xdr:rowOff>0</xdr:rowOff>
    </xdr:from>
    <xdr:to>
      <xdr:col>14</xdr:col>
      <xdr:colOff>247650</xdr:colOff>
      <xdr:row>121</xdr:row>
      <xdr:rowOff>0</xdr:rowOff>
    </xdr:to>
    <xdr:graphicFrame macro="">
      <xdr:nvGraphicFramePr>
        <xdr:cNvPr id="1271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17"/>
        </a:graphicData>
      </a:graphic>
    </xdr:graphicFrame>
    <xdr:clientData/>
  </xdr:twoCellAnchor>
  <xdr:twoCellAnchor>
    <xdr:from>
      <xdr:col>6</xdr:col>
      <xdr:colOff>76200</xdr:colOff>
      <xdr:row>121</xdr:row>
      <xdr:rowOff>0</xdr:rowOff>
    </xdr:from>
    <xdr:to>
      <xdr:col>14</xdr:col>
      <xdr:colOff>247650</xdr:colOff>
      <xdr:row>121</xdr:row>
      <xdr:rowOff>0</xdr:rowOff>
    </xdr:to>
    <xdr:graphicFrame macro="">
      <xdr:nvGraphicFramePr>
        <xdr:cNvPr id="127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18"/>
        </a:graphicData>
      </a:graphic>
    </xdr:graphicFrame>
    <xdr:clientData/>
  </xdr:twoCellAnchor>
  <xdr:twoCellAnchor>
    <xdr:from>
      <xdr:col>6</xdr:col>
      <xdr:colOff>85725</xdr:colOff>
      <xdr:row>121</xdr:row>
      <xdr:rowOff>0</xdr:rowOff>
    </xdr:from>
    <xdr:to>
      <xdr:col>14</xdr:col>
      <xdr:colOff>247650</xdr:colOff>
      <xdr:row>121</xdr:row>
      <xdr:rowOff>0</xdr:rowOff>
    </xdr:to>
    <xdr:graphicFrame macro="">
      <xdr:nvGraphicFramePr>
        <xdr:cNvPr id="127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19"/>
        </a:graphicData>
      </a:graphic>
    </xdr:graphicFrame>
    <xdr:clientData/>
  </xdr:twoCellAnchor>
  <xdr:twoCellAnchor>
    <xdr:from>
      <xdr:col>6</xdr:col>
      <xdr:colOff>76200</xdr:colOff>
      <xdr:row>121</xdr:row>
      <xdr:rowOff>0</xdr:rowOff>
    </xdr:from>
    <xdr:to>
      <xdr:col>14</xdr:col>
      <xdr:colOff>247650</xdr:colOff>
      <xdr:row>121</xdr:row>
      <xdr:rowOff>0</xdr:rowOff>
    </xdr:to>
    <xdr:graphicFrame macro="">
      <xdr:nvGraphicFramePr>
        <xdr:cNvPr id="1274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20"/>
        </a:graphicData>
      </a:graphic>
    </xdr:graphicFrame>
    <xdr:clientData/>
  </xdr:twoCellAnchor>
  <xdr:twoCellAnchor>
    <xdr:from>
      <xdr:col>6</xdr:col>
      <xdr:colOff>85725</xdr:colOff>
      <xdr:row>121</xdr:row>
      <xdr:rowOff>0</xdr:rowOff>
    </xdr:from>
    <xdr:to>
      <xdr:col>14</xdr:col>
      <xdr:colOff>247650</xdr:colOff>
      <xdr:row>121</xdr:row>
      <xdr:rowOff>0</xdr:rowOff>
    </xdr:to>
    <xdr:graphicFrame macro="">
      <xdr:nvGraphicFramePr>
        <xdr:cNvPr id="1275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21"/>
        </a:graphicData>
      </a:graphic>
    </xdr:graphicFrame>
    <xdr:clientData/>
  </xdr:twoCellAnchor>
  <xdr:twoCellAnchor>
    <xdr:from>
      <xdr:col>6</xdr:col>
      <xdr:colOff>76200</xdr:colOff>
      <xdr:row>121</xdr:row>
      <xdr:rowOff>0</xdr:rowOff>
    </xdr:from>
    <xdr:to>
      <xdr:col>14</xdr:col>
      <xdr:colOff>247650</xdr:colOff>
      <xdr:row>121</xdr:row>
      <xdr:rowOff>0</xdr:rowOff>
    </xdr:to>
    <xdr:graphicFrame macro="">
      <xdr:nvGraphicFramePr>
        <xdr:cNvPr id="1276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22"/>
        </a:graphicData>
      </a:graphic>
    </xdr:graphicFrame>
    <xdr:clientData/>
  </xdr:twoCellAnchor>
  <xdr:twoCellAnchor>
    <xdr:from>
      <xdr:col>6</xdr:col>
      <xdr:colOff>85725</xdr:colOff>
      <xdr:row>121</xdr:row>
      <xdr:rowOff>0</xdr:rowOff>
    </xdr:from>
    <xdr:to>
      <xdr:col>14</xdr:col>
      <xdr:colOff>247650</xdr:colOff>
      <xdr:row>121</xdr:row>
      <xdr:rowOff>0</xdr:rowOff>
    </xdr:to>
    <xdr:graphicFrame macro="">
      <xdr:nvGraphicFramePr>
        <xdr:cNvPr id="1277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23"/>
        </a:graphicData>
      </a:graphic>
    </xdr:graphicFrame>
    <xdr:clientData/>
  </xdr:twoCellAnchor>
  <xdr:twoCellAnchor>
    <xdr:from>
      <xdr:col>6</xdr:col>
      <xdr:colOff>76200</xdr:colOff>
      <xdr:row>121</xdr:row>
      <xdr:rowOff>0</xdr:rowOff>
    </xdr:from>
    <xdr:to>
      <xdr:col>14</xdr:col>
      <xdr:colOff>247650</xdr:colOff>
      <xdr:row>121</xdr:row>
      <xdr:rowOff>0</xdr:rowOff>
    </xdr:to>
    <xdr:graphicFrame macro="">
      <xdr:nvGraphicFramePr>
        <xdr:cNvPr id="1278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24"/>
        </a:graphicData>
      </a:graphic>
    </xdr:graphicFrame>
    <xdr:clientData/>
  </xdr:twoCellAnchor>
  <xdr:twoCellAnchor>
    <xdr:from>
      <xdr:col>6</xdr:col>
      <xdr:colOff>85725</xdr:colOff>
      <xdr:row>121</xdr:row>
      <xdr:rowOff>0</xdr:rowOff>
    </xdr:from>
    <xdr:to>
      <xdr:col>14</xdr:col>
      <xdr:colOff>247650</xdr:colOff>
      <xdr:row>121</xdr:row>
      <xdr:rowOff>0</xdr:rowOff>
    </xdr:to>
    <xdr:graphicFrame macro="">
      <xdr:nvGraphicFramePr>
        <xdr:cNvPr id="1279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25"/>
        </a:graphicData>
      </a:graphic>
    </xdr:graphicFrame>
    <xdr:clientData/>
  </xdr:twoCellAnchor>
  <xdr:twoCellAnchor>
    <xdr:from>
      <xdr:col>6</xdr:col>
      <xdr:colOff>76200</xdr:colOff>
      <xdr:row>121</xdr:row>
      <xdr:rowOff>0</xdr:rowOff>
    </xdr:from>
    <xdr:to>
      <xdr:col>14</xdr:col>
      <xdr:colOff>247650</xdr:colOff>
      <xdr:row>121</xdr:row>
      <xdr:rowOff>0</xdr:rowOff>
    </xdr:to>
    <xdr:graphicFrame macro="">
      <xdr:nvGraphicFramePr>
        <xdr:cNvPr id="1280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26"/>
        </a:graphicData>
      </a:graphic>
    </xdr:graphicFrame>
    <xdr:clientData/>
  </xdr:twoCellAnchor>
  <xdr:twoCellAnchor>
    <xdr:from>
      <xdr:col>6</xdr:col>
      <xdr:colOff>85725</xdr:colOff>
      <xdr:row>121</xdr:row>
      <xdr:rowOff>0</xdr:rowOff>
    </xdr:from>
    <xdr:to>
      <xdr:col>14</xdr:col>
      <xdr:colOff>247650</xdr:colOff>
      <xdr:row>121</xdr:row>
      <xdr:rowOff>0</xdr:rowOff>
    </xdr:to>
    <xdr:graphicFrame macro="">
      <xdr:nvGraphicFramePr>
        <xdr:cNvPr id="1281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27"/>
        </a:graphicData>
      </a:graphic>
    </xdr:graphicFrame>
    <xdr:clientData/>
  </xdr:twoCellAnchor>
  <xdr:twoCellAnchor>
    <xdr:from>
      <xdr:col>6</xdr:col>
      <xdr:colOff>76200</xdr:colOff>
      <xdr:row>121</xdr:row>
      <xdr:rowOff>0</xdr:rowOff>
    </xdr:from>
    <xdr:to>
      <xdr:col>14</xdr:col>
      <xdr:colOff>247650</xdr:colOff>
      <xdr:row>121</xdr:row>
      <xdr:rowOff>0</xdr:rowOff>
    </xdr:to>
    <xdr:graphicFrame macro="">
      <xdr:nvGraphicFramePr>
        <xdr:cNvPr id="128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28"/>
        </a:graphicData>
      </a:graphic>
    </xdr:graphicFrame>
    <xdr:clientData/>
  </xdr:twoCellAnchor>
  <xdr:twoCellAnchor>
    <xdr:from>
      <xdr:col>6</xdr:col>
      <xdr:colOff>85725</xdr:colOff>
      <xdr:row>121</xdr:row>
      <xdr:rowOff>0</xdr:rowOff>
    </xdr:from>
    <xdr:to>
      <xdr:col>14</xdr:col>
      <xdr:colOff>247650</xdr:colOff>
      <xdr:row>121</xdr:row>
      <xdr:rowOff>0</xdr:rowOff>
    </xdr:to>
    <xdr:graphicFrame macro="">
      <xdr:nvGraphicFramePr>
        <xdr:cNvPr id="128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2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50"/>
  <sheetViews>
    <sheetView tabSelected="1" view="pageBreakPreview" zoomScaleNormal="100" zoomScaleSheetLayoutView="100" workbookViewId="0">
      <selection activeCell="U10" sqref="U10"/>
    </sheetView>
  </sheetViews>
  <sheetFormatPr defaultRowHeight="15" outlineLevelRow="2" x14ac:dyDescent="0.25"/>
  <cols>
    <col min="1" max="1" width="4.7109375" style="58" customWidth="1"/>
    <col min="2" max="2" width="9" customWidth="1"/>
    <col min="3" max="3" width="3.42578125" customWidth="1"/>
    <col min="4" max="4" width="11.28515625" customWidth="1"/>
    <col min="5" max="5" width="4.140625" customWidth="1"/>
    <col min="6" max="6" width="8.5703125" customWidth="1"/>
    <col min="7" max="7" width="3.85546875" customWidth="1"/>
    <col min="8" max="8" width="9.5703125" customWidth="1"/>
    <col min="9" max="9" width="9.28515625" customWidth="1"/>
    <col min="10" max="10" width="10.42578125" customWidth="1"/>
    <col min="11" max="11" width="10.140625" customWidth="1"/>
    <col min="12" max="12" width="7.7109375" customWidth="1"/>
    <col min="13" max="13" width="4.85546875" customWidth="1"/>
    <col min="14" max="14" width="5.42578125" customWidth="1"/>
    <col min="15" max="15" width="8" customWidth="1"/>
    <col min="16" max="16" width="6.85546875" customWidth="1"/>
    <col min="17" max="17" width="8.140625" customWidth="1"/>
    <col min="18" max="18" width="7.42578125" customWidth="1"/>
    <col min="19" max="19" width="2.85546875" customWidth="1"/>
    <col min="20" max="20" width="0.85546875" customWidth="1"/>
    <col min="22" max="22" width="8.140625" customWidth="1"/>
    <col min="23" max="23" width="5.140625" customWidth="1"/>
    <col min="24" max="24" width="8.5703125" customWidth="1"/>
    <col min="25" max="25" width="5.140625" customWidth="1"/>
    <col min="26" max="26" width="8.140625" customWidth="1"/>
    <col min="27" max="27" width="5.5703125" customWidth="1"/>
    <col min="28" max="28" width="1.28515625" customWidth="1"/>
    <col min="29" max="29" width="9.140625" customWidth="1"/>
    <col min="37" max="38" width="9.140625" customWidth="1"/>
  </cols>
  <sheetData>
    <row r="1" spans="1:21" x14ac:dyDescent="0.25">
      <c r="P1" t="s">
        <v>0</v>
      </c>
    </row>
    <row r="2" spans="1:21" ht="26.25" customHeight="1" x14ac:dyDescent="0.4">
      <c r="I2" s="89" t="s">
        <v>75</v>
      </c>
      <c r="J2" s="89"/>
      <c r="K2" s="89"/>
      <c r="L2" s="89"/>
      <c r="M2" s="89"/>
      <c r="N2" s="89"/>
      <c r="O2" s="89"/>
      <c r="P2" s="89"/>
      <c r="Q2" s="89"/>
      <c r="R2" s="89"/>
      <c r="S2" s="2" t="s">
        <v>97</v>
      </c>
    </row>
    <row r="3" spans="1:21" x14ac:dyDescent="0.25">
      <c r="A3" s="64"/>
      <c r="B3" s="32"/>
      <c r="C3" s="32"/>
      <c r="D3" s="32"/>
      <c r="E3" s="32"/>
      <c r="F3" s="32"/>
      <c r="G3" s="32"/>
      <c r="H3" s="164" t="s">
        <v>47</v>
      </c>
      <c r="I3" s="164"/>
      <c r="J3" s="164"/>
      <c r="K3" s="164"/>
      <c r="L3" s="164"/>
      <c r="M3" s="164"/>
      <c r="N3" s="164"/>
      <c r="O3" s="164"/>
      <c r="P3" s="164"/>
      <c r="Q3" s="164"/>
      <c r="R3" s="164"/>
      <c r="U3" s="32"/>
    </row>
    <row r="4" spans="1:21" x14ac:dyDescent="0.25">
      <c r="A4" s="64"/>
      <c r="B4" s="32"/>
      <c r="C4" s="32"/>
      <c r="D4" s="32"/>
      <c r="E4" s="32"/>
      <c r="F4" s="32"/>
      <c r="G4" s="32"/>
      <c r="S4" s="32"/>
      <c r="T4" s="32"/>
      <c r="U4" s="32"/>
    </row>
    <row r="5" spans="1:21" ht="30" customHeight="1" x14ac:dyDescent="0.25">
      <c r="B5" s="107" t="s">
        <v>70</v>
      </c>
      <c r="C5" s="108"/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108"/>
      <c r="P5" s="108"/>
      <c r="Q5" s="109"/>
      <c r="R5" s="165"/>
      <c r="S5" s="166"/>
    </row>
    <row r="6" spans="1:21" ht="30" customHeight="1" x14ac:dyDescent="0.25">
      <c r="B6" s="107" t="s">
        <v>82</v>
      </c>
      <c r="C6" s="108"/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8"/>
      <c r="P6" s="108"/>
      <c r="Q6" s="109"/>
      <c r="R6" s="165"/>
      <c r="S6" s="166"/>
    </row>
    <row r="7" spans="1:21" x14ac:dyDescent="0.25">
      <c r="P7" s="7"/>
      <c r="Q7" s="7"/>
    </row>
    <row r="8" spans="1:21" ht="30" customHeight="1" x14ac:dyDescent="0.25">
      <c r="B8" s="107" t="s">
        <v>48</v>
      </c>
      <c r="C8" s="108"/>
      <c r="D8" s="108"/>
      <c r="E8" s="108"/>
      <c r="F8" s="108"/>
      <c r="G8" s="109"/>
      <c r="I8" s="167" t="s">
        <v>50</v>
      </c>
      <c r="J8" s="168"/>
      <c r="K8" s="169"/>
      <c r="L8" s="47"/>
      <c r="N8" s="167" t="s">
        <v>49</v>
      </c>
      <c r="O8" s="168"/>
      <c r="P8" s="168"/>
      <c r="Q8" s="169"/>
      <c r="R8" s="165"/>
      <c r="S8" s="166"/>
    </row>
    <row r="10" spans="1:21" ht="30" customHeight="1" x14ac:dyDescent="0.25">
      <c r="B10" s="107" t="s">
        <v>54</v>
      </c>
      <c r="C10" s="108"/>
      <c r="D10" s="108"/>
      <c r="E10" s="108"/>
      <c r="F10" s="108"/>
      <c r="G10" s="108"/>
      <c r="H10" s="108"/>
      <c r="I10" s="108"/>
      <c r="J10" s="174" t="str">
        <f>IF(L8="Sim","Indique o tipo de espaço:","")</f>
        <v/>
      </c>
      <c r="K10" s="174"/>
      <c r="L10" s="175"/>
      <c r="M10" s="170"/>
      <c r="N10" s="170"/>
      <c r="O10" s="170"/>
      <c r="P10" s="170"/>
      <c r="Q10" s="170"/>
      <c r="R10" s="170"/>
      <c r="S10" s="166"/>
    </row>
    <row r="11" spans="1:21" ht="30" customHeight="1" x14ac:dyDescent="0.25">
      <c r="B11" s="107" t="s">
        <v>38</v>
      </c>
      <c r="C11" s="108"/>
      <c r="D11" s="108"/>
      <c r="E11" s="108"/>
      <c r="F11" s="108"/>
      <c r="G11" s="108"/>
      <c r="H11" s="108"/>
      <c r="I11" s="108"/>
      <c r="J11" s="174" t="str">
        <f>IF(R8="Sim","Indique o tipo de espaço:","")</f>
        <v/>
      </c>
      <c r="K11" s="174"/>
      <c r="L11" s="175"/>
      <c r="M11" s="165"/>
      <c r="N11" s="170"/>
      <c r="O11" s="170"/>
      <c r="P11" s="170"/>
      <c r="Q11" s="170"/>
      <c r="R11" s="170"/>
      <c r="S11" s="166"/>
    </row>
    <row r="12" spans="1:21" ht="13.5" customHeight="1" x14ac:dyDescent="0.25">
      <c r="I12" s="35"/>
      <c r="J12" s="35"/>
      <c r="K12" s="35"/>
      <c r="L12" s="35"/>
      <c r="M12" s="35"/>
      <c r="N12" s="35"/>
      <c r="O12" s="35"/>
      <c r="P12" s="35"/>
      <c r="Q12" s="35"/>
    </row>
    <row r="13" spans="1:21" ht="21.75" customHeight="1" x14ac:dyDescent="0.25">
      <c r="B13" s="107" t="s">
        <v>80</v>
      </c>
      <c r="C13" s="108"/>
      <c r="D13" s="108"/>
      <c r="E13" s="108"/>
      <c r="F13" s="108"/>
      <c r="G13" s="108"/>
      <c r="H13" s="108"/>
      <c r="I13" s="108"/>
      <c r="J13" s="174"/>
      <c r="K13" s="174"/>
      <c r="L13" s="175"/>
      <c r="M13" s="165"/>
      <c r="N13" s="170"/>
      <c r="O13" s="170"/>
      <c r="P13" s="170"/>
      <c r="Q13" s="170"/>
      <c r="R13" s="170"/>
      <c r="S13" s="166"/>
    </row>
    <row r="14" spans="1:21" ht="13.5" customHeight="1" x14ac:dyDescent="0.25">
      <c r="J14" s="195" t="str">
        <f>IF(M13="Loteamento","Tipo de Loteamento:","")</f>
        <v/>
      </c>
      <c r="K14" s="195"/>
      <c r="L14" s="195"/>
      <c r="M14" s="196"/>
      <c r="N14" s="196"/>
      <c r="O14" s="196"/>
      <c r="Q14" s="2" t="str">
        <f>IF(M13="Loteamento","Núm. lotes:","")</f>
        <v/>
      </c>
      <c r="R14" s="104"/>
    </row>
    <row r="15" spans="1:21" ht="7.5" customHeight="1" x14ac:dyDescent="0.25"/>
    <row r="16" spans="1:21" ht="30" customHeight="1" x14ac:dyDescent="0.25">
      <c r="B16" s="107" t="s">
        <v>85</v>
      </c>
      <c r="C16" s="108"/>
      <c r="D16" s="108"/>
      <c r="E16" s="108"/>
      <c r="F16" s="108"/>
      <c r="G16" s="108"/>
      <c r="H16" s="108"/>
      <c r="I16" s="108"/>
      <c r="J16" s="108"/>
      <c r="K16" s="108"/>
      <c r="L16" s="108"/>
      <c r="M16" s="108"/>
      <c r="N16" s="108"/>
      <c r="O16" s="109"/>
      <c r="P16" s="120"/>
      <c r="Q16" s="177"/>
      <c r="R16" s="121"/>
      <c r="S16" s="79" t="s">
        <v>39</v>
      </c>
    </row>
    <row r="17" spans="1:19" ht="13.5" customHeight="1" x14ac:dyDescent="0.25">
      <c r="B17" s="56"/>
      <c r="C17" s="56"/>
      <c r="D17" s="56"/>
      <c r="E17" s="56"/>
      <c r="F17" s="56"/>
      <c r="G17" s="56"/>
      <c r="H17" s="37"/>
      <c r="I17" s="37"/>
      <c r="J17" s="37"/>
      <c r="K17" s="57"/>
      <c r="L17" s="56"/>
      <c r="M17" s="37"/>
      <c r="N17" s="37"/>
      <c r="O17" s="36"/>
      <c r="P17" s="38"/>
      <c r="Q17" s="38"/>
    </row>
    <row r="18" spans="1:19" ht="30" customHeight="1" x14ac:dyDescent="0.25">
      <c r="B18" s="107" t="s">
        <v>92</v>
      </c>
      <c r="C18" s="108"/>
      <c r="D18" s="108"/>
      <c r="E18" s="108"/>
      <c r="F18" s="108"/>
      <c r="G18" s="108"/>
      <c r="H18" s="108"/>
      <c r="I18" s="108"/>
      <c r="J18" s="108"/>
      <c r="K18" s="81"/>
      <c r="L18" s="110" t="str">
        <f>IF(P18&gt;0,"Área a descontar no cálculo de Taxa de Compensação","")</f>
        <v/>
      </c>
      <c r="M18" s="110"/>
      <c r="N18" s="110"/>
      <c r="O18" s="111"/>
      <c r="P18" s="120"/>
      <c r="Q18" s="177"/>
      <c r="R18" s="121"/>
      <c r="S18" s="79" t="s">
        <v>39</v>
      </c>
    </row>
    <row r="19" spans="1:19" ht="13.5" customHeight="1" x14ac:dyDescent="0.25">
      <c r="B19" s="56"/>
      <c r="C19" s="56"/>
      <c r="D19" s="56"/>
      <c r="E19" s="56"/>
      <c r="F19" s="56"/>
      <c r="G19" s="56"/>
      <c r="H19" s="37"/>
      <c r="I19" s="37"/>
      <c r="J19" s="37"/>
      <c r="K19" s="57"/>
      <c r="L19" s="56"/>
      <c r="M19" s="37"/>
      <c r="N19" s="37"/>
      <c r="O19" s="36"/>
      <c r="P19" s="38" t="s">
        <v>59</v>
      </c>
      <c r="Q19" s="38"/>
    </row>
    <row r="20" spans="1:19" ht="30" customHeight="1" x14ac:dyDescent="0.25">
      <c r="B20" s="107" t="s">
        <v>76</v>
      </c>
      <c r="C20" s="108"/>
      <c r="D20" s="108"/>
      <c r="E20" s="108"/>
      <c r="F20" s="108"/>
      <c r="G20" s="108"/>
      <c r="H20" s="108"/>
      <c r="I20" s="108"/>
      <c r="J20" s="108"/>
      <c r="K20" s="81"/>
      <c r="L20" s="110"/>
      <c r="M20" s="110"/>
      <c r="N20" s="110"/>
      <c r="O20" s="111"/>
      <c r="P20" s="120"/>
      <c r="Q20" s="177"/>
      <c r="R20" s="121"/>
      <c r="S20" s="79" t="s">
        <v>39</v>
      </c>
    </row>
    <row r="21" spans="1:19" ht="13.5" customHeight="1" x14ac:dyDescent="0.25">
      <c r="I21" s="40"/>
      <c r="J21" s="41"/>
      <c r="K21" s="39"/>
      <c r="L21" s="32"/>
      <c r="M21" s="32"/>
      <c r="N21" s="32"/>
    </row>
    <row r="22" spans="1:19" ht="30" customHeight="1" x14ac:dyDescent="0.25">
      <c r="B22" s="87" t="s">
        <v>52</v>
      </c>
      <c r="C22" s="81"/>
      <c r="D22" s="81"/>
      <c r="E22" s="81"/>
      <c r="F22" s="81"/>
      <c r="G22" s="81"/>
      <c r="H22" s="81"/>
      <c r="I22" s="81"/>
      <c r="J22" s="81"/>
      <c r="K22" s="81"/>
      <c r="L22" s="81"/>
      <c r="M22" s="81"/>
      <c r="N22" s="81"/>
      <c r="O22" s="81"/>
      <c r="P22" s="81"/>
      <c r="Q22" s="81"/>
      <c r="R22" s="82"/>
      <c r="S22" s="79" t="s">
        <v>55</v>
      </c>
    </row>
    <row r="23" spans="1:19" ht="13.5" customHeight="1" x14ac:dyDescent="0.25">
      <c r="I23" s="40"/>
      <c r="J23" s="41"/>
      <c r="K23" s="39"/>
      <c r="L23" s="32"/>
      <c r="M23" s="32"/>
      <c r="N23" s="32"/>
    </row>
    <row r="24" spans="1:19" ht="28.5" customHeight="1" x14ac:dyDescent="0.25">
      <c r="B24" s="107" t="s">
        <v>60</v>
      </c>
      <c r="C24" s="108"/>
      <c r="D24" s="108"/>
      <c r="E24" s="108"/>
      <c r="F24" s="108"/>
      <c r="G24" s="108"/>
      <c r="H24" s="108"/>
      <c r="I24" s="108"/>
      <c r="J24" s="108"/>
      <c r="K24" s="108"/>
      <c r="L24" s="108"/>
      <c r="M24" s="108"/>
      <c r="N24" s="108"/>
      <c r="O24" s="108"/>
      <c r="P24" s="108"/>
      <c r="Q24" s="108"/>
      <c r="R24" s="108"/>
      <c r="S24" s="109"/>
    </row>
    <row r="25" spans="1:19" ht="23.25" customHeight="1" x14ac:dyDescent="0.25">
      <c r="B25" s="58"/>
      <c r="C25" s="58"/>
      <c r="D25" s="58"/>
      <c r="E25" s="58"/>
      <c r="F25" s="58"/>
      <c r="G25" s="58"/>
      <c r="H25" s="176" t="str">
        <f>IF(M13="Loteamento",0,(IF(M13="Muros de Vedação"," ",IF(M13="Piscina"," ",(IF(M13&gt;0,M13,""))))))</f>
        <v/>
      </c>
      <c r="I25" s="176"/>
      <c r="J25" s="176"/>
      <c r="K25" s="199" t="str">
        <f>IF(M13="Loteamento",0,IF(P16&gt;0,P16," "))</f>
        <v xml:space="preserve"> </v>
      </c>
      <c r="L25" s="200"/>
      <c r="M25" s="77" t="s">
        <v>34</v>
      </c>
      <c r="N25" s="197" t="str">
        <f>IF(P16&gt;0,(IF(M13="Moradia Unifamiliar",1.62,IF(M13="Anexo a Habitação ou Agricola",0.98,IF(M13="Bloco Hab./Hab. Coletiva","1,62",IF(M13="Comércio e/ou Serviços",1.94,IF(M13="Empreendimento Turístico",2.36,IF(M13="Industria/Armazéns",1.24,IF(M13="Agro Pecuária",0.98,"")))))))),"")</f>
        <v/>
      </c>
      <c r="O25" s="198"/>
      <c r="P25" s="78" t="s">
        <v>61</v>
      </c>
      <c r="Q25" s="114">
        <f>IF(H25=" ",0,(IF(P16&gt;0,(IF(K25=0,0,N25*K25)),0)))</f>
        <v>0</v>
      </c>
      <c r="R25" s="115"/>
      <c r="S25" s="116"/>
    </row>
    <row r="26" spans="1:19" ht="13.5" customHeight="1" x14ac:dyDescent="0.25">
      <c r="A26" s="90"/>
      <c r="B26" s="58"/>
      <c r="C26" s="58"/>
      <c r="D26" s="58"/>
      <c r="E26" s="59"/>
      <c r="F26" s="59"/>
      <c r="G26" s="60"/>
      <c r="H26" s="60"/>
      <c r="I26" s="58"/>
      <c r="J26" s="61"/>
      <c r="K26" s="60"/>
      <c r="L26" s="60"/>
      <c r="M26" s="62"/>
      <c r="N26" s="62"/>
      <c r="O26" s="62"/>
      <c r="P26" s="63"/>
      <c r="Q26" s="63"/>
      <c r="R26" s="63"/>
    </row>
    <row r="27" spans="1:19" ht="29.25" customHeight="1" x14ac:dyDescent="0.25">
      <c r="B27" s="107" t="s">
        <v>62</v>
      </c>
      <c r="C27" s="108"/>
      <c r="D27" s="108"/>
      <c r="E27" s="108"/>
      <c r="F27" s="108"/>
      <c r="G27" s="108"/>
      <c r="H27" s="108"/>
      <c r="I27" s="108"/>
      <c r="J27" s="108"/>
      <c r="K27" s="108"/>
      <c r="L27" s="108"/>
      <c r="M27" s="108"/>
      <c r="N27" s="108"/>
      <c r="O27" s="108"/>
      <c r="P27" s="108"/>
      <c r="Q27" s="108"/>
      <c r="R27" s="108"/>
      <c r="S27" s="109"/>
    </row>
    <row r="28" spans="1:19" ht="24" customHeight="1" x14ac:dyDescent="0.25">
      <c r="B28" s="58"/>
      <c r="C28" s="58"/>
      <c r="D28" s="64"/>
      <c r="E28" s="64"/>
      <c r="F28" s="64"/>
      <c r="G28" s="64"/>
      <c r="H28" s="64"/>
      <c r="I28" s="58"/>
      <c r="J28" s="65" t="s">
        <v>63</v>
      </c>
      <c r="K28" s="118"/>
      <c r="L28" s="119"/>
      <c r="M28" s="74" t="s">
        <v>5</v>
      </c>
      <c r="N28" s="112" t="str">
        <f>IF(K28&gt;0,12.27,"")</f>
        <v/>
      </c>
      <c r="O28" s="113"/>
      <c r="P28" s="75" t="s">
        <v>61</v>
      </c>
      <c r="Q28" s="114">
        <f>IF(K28&gt;0,(N28*K28),0)</f>
        <v>0</v>
      </c>
      <c r="R28" s="115"/>
      <c r="S28" s="116"/>
    </row>
    <row r="29" spans="1:19" ht="13.5" customHeight="1" x14ac:dyDescent="0.25">
      <c r="A29" s="69"/>
      <c r="B29" s="58"/>
      <c r="C29" s="58"/>
      <c r="D29" s="64"/>
      <c r="E29" s="66"/>
      <c r="F29" s="64"/>
      <c r="G29" s="64"/>
      <c r="H29" s="64"/>
      <c r="I29" s="58"/>
      <c r="J29" s="67"/>
      <c r="K29" s="58"/>
      <c r="L29" s="58"/>
      <c r="M29" s="58"/>
      <c r="N29" s="58"/>
      <c r="O29" s="68"/>
      <c r="P29" s="171"/>
      <c r="Q29" s="172"/>
      <c r="R29" s="58"/>
    </row>
    <row r="30" spans="1:19" ht="30" customHeight="1" x14ac:dyDescent="0.25">
      <c r="B30" s="107" t="s">
        <v>64</v>
      </c>
      <c r="C30" s="108"/>
      <c r="D30" s="108"/>
      <c r="E30" s="108"/>
      <c r="F30" s="108"/>
      <c r="G30" s="108"/>
      <c r="H30" s="108"/>
      <c r="I30" s="108"/>
      <c r="J30" s="108"/>
      <c r="K30" s="108"/>
      <c r="L30" s="108"/>
      <c r="M30" s="108"/>
      <c r="N30" s="108"/>
      <c r="O30" s="108"/>
      <c r="P30" s="108"/>
      <c r="Q30" s="108"/>
      <c r="R30" s="108"/>
      <c r="S30" s="109"/>
    </row>
    <row r="31" spans="1:19" ht="22.5" customHeight="1" x14ac:dyDescent="0.25">
      <c r="B31" s="58"/>
      <c r="C31" s="69"/>
      <c r="D31" s="69"/>
      <c r="E31" s="69"/>
      <c r="F31" s="69"/>
      <c r="G31" s="69"/>
      <c r="H31" s="70"/>
      <c r="I31" s="58"/>
      <c r="J31" s="70" t="s">
        <v>65</v>
      </c>
      <c r="K31" s="120"/>
      <c r="L31" s="121"/>
      <c r="M31" s="74" t="s">
        <v>5</v>
      </c>
      <c r="N31" s="112" t="str">
        <f>IF(K31&gt;0,0.98,"")</f>
        <v/>
      </c>
      <c r="O31" s="113"/>
      <c r="P31" s="74" t="s">
        <v>61</v>
      </c>
      <c r="Q31" s="114">
        <f>IF(K31&gt;0,K31*N31,0)</f>
        <v>0</v>
      </c>
      <c r="R31" s="115"/>
      <c r="S31" s="116"/>
    </row>
    <row r="32" spans="1:19" ht="22.5" customHeight="1" x14ac:dyDescent="0.25">
      <c r="A32" s="69"/>
      <c r="B32" s="71"/>
      <c r="C32" s="69"/>
      <c r="D32" s="69"/>
      <c r="E32" s="69"/>
      <c r="F32" s="69"/>
      <c r="G32" s="69"/>
      <c r="H32" s="70"/>
      <c r="I32" s="58"/>
      <c r="J32" s="70" t="s">
        <v>66</v>
      </c>
      <c r="K32" s="120"/>
      <c r="L32" s="121"/>
      <c r="M32" s="74" t="s">
        <v>5</v>
      </c>
      <c r="N32" s="112" t="str">
        <f>IF(K32&gt;0,0.98,"")</f>
        <v/>
      </c>
      <c r="O32" s="113"/>
      <c r="P32" s="74" t="s">
        <v>61</v>
      </c>
      <c r="Q32" s="114">
        <f>IF(K32&gt;0,K32*N32,0)</f>
        <v>0</v>
      </c>
      <c r="R32" s="115"/>
      <c r="S32" s="116"/>
    </row>
    <row r="33" spans="1:23" ht="12" customHeight="1" x14ac:dyDescent="0.25">
      <c r="A33" s="69"/>
      <c r="B33" s="71"/>
      <c r="C33" s="69"/>
      <c r="D33" s="69"/>
      <c r="E33" s="69"/>
      <c r="F33" s="69"/>
      <c r="G33" s="69"/>
      <c r="H33" s="70"/>
      <c r="I33" s="70"/>
      <c r="J33" s="72"/>
      <c r="K33" s="73"/>
      <c r="L33" s="73"/>
      <c r="M33" s="73"/>
      <c r="N33" s="73"/>
      <c r="O33" s="73"/>
      <c r="P33" s="73"/>
      <c r="Q33" s="73"/>
      <c r="R33" s="73"/>
      <c r="S33" s="73"/>
      <c r="T33" s="73"/>
    </row>
    <row r="34" spans="1:23" ht="28.5" customHeight="1" x14ac:dyDescent="0.25">
      <c r="B34" s="107" t="s">
        <v>67</v>
      </c>
      <c r="C34" s="108"/>
      <c r="D34" s="108"/>
      <c r="E34" s="108"/>
      <c r="F34" s="108"/>
      <c r="G34" s="108"/>
      <c r="H34" s="108"/>
      <c r="I34" s="108"/>
      <c r="J34" s="108"/>
      <c r="K34" s="108"/>
      <c r="L34" s="108"/>
      <c r="M34" s="108"/>
      <c r="N34" s="108"/>
      <c r="O34" s="108"/>
      <c r="P34" s="108"/>
      <c r="Q34" s="108"/>
      <c r="R34" s="108"/>
      <c r="S34" s="109"/>
    </row>
    <row r="35" spans="1:23" ht="24" customHeight="1" x14ac:dyDescent="0.25">
      <c r="A35" s="71"/>
      <c r="C35" s="53"/>
      <c r="G35" t="s">
        <v>0</v>
      </c>
      <c r="J35" s="54" t="s">
        <v>68</v>
      </c>
      <c r="K35" s="120"/>
      <c r="L35" s="121"/>
      <c r="M35" s="74" t="s">
        <v>5</v>
      </c>
      <c r="N35" s="112" t="str">
        <f>IF(K35&gt;0,4.69,"")</f>
        <v/>
      </c>
      <c r="O35" s="113"/>
      <c r="P35" s="74" t="s">
        <v>61</v>
      </c>
      <c r="Q35" s="114">
        <f>IF(K35&gt;0,K35*N35,0)</f>
        <v>0</v>
      </c>
      <c r="R35" s="115"/>
      <c r="S35" s="116"/>
    </row>
    <row r="36" spans="1:23" ht="13.5" customHeight="1" x14ac:dyDescent="0.25">
      <c r="O36" s="10"/>
    </row>
    <row r="37" spans="1:23" ht="29.25" customHeight="1" x14ac:dyDescent="0.25">
      <c r="B37" s="107" t="s">
        <v>72</v>
      </c>
      <c r="C37" s="108"/>
      <c r="D37" s="108"/>
      <c r="E37" s="108"/>
      <c r="F37" s="108"/>
      <c r="G37" s="108"/>
      <c r="H37" s="108"/>
      <c r="I37" s="108"/>
      <c r="J37" s="108"/>
      <c r="K37" s="108"/>
      <c r="L37" s="108"/>
      <c r="M37" s="108"/>
      <c r="N37" s="108"/>
      <c r="O37" s="108"/>
      <c r="P37" s="108"/>
      <c r="Q37" s="108"/>
      <c r="R37" s="108"/>
      <c r="S37" s="109"/>
    </row>
    <row r="38" spans="1:23" ht="13.5" customHeight="1" x14ac:dyDescent="0.25">
      <c r="I38" s="40"/>
      <c r="J38" s="41"/>
      <c r="K38" s="39"/>
      <c r="L38" s="32"/>
      <c r="M38" s="32"/>
      <c r="N38" s="32"/>
    </row>
    <row r="39" spans="1:23" ht="17.25" customHeight="1" x14ac:dyDescent="0.25">
      <c r="B39" s="122" t="str">
        <f>IF(M13="Loteamento",D110,(IF(M13="Muros de Vedação"," ",IF(M13="Piscina","",(IF(P16&gt;0,(IF(R5="Sim",D108,IF(P18&gt;=P16,D103,D105))),""))))))</f>
        <v/>
      </c>
      <c r="C39" s="122"/>
      <c r="D39" s="122"/>
      <c r="E39" s="122"/>
      <c r="F39" s="122"/>
      <c r="G39" s="122"/>
      <c r="H39" s="122"/>
      <c r="I39" s="122"/>
      <c r="J39" s="122"/>
      <c r="K39" s="122"/>
      <c r="L39" s="122"/>
      <c r="M39" s="122"/>
      <c r="N39" s="122"/>
      <c r="O39" s="185" t="s">
        <v>42</v>
      </c>
      <c r="P39" s="185"/>
      <c r="Q39" s="185"/>
      <c r="R39" s="185"/>
      <c r="S39" s="185"/>
    </row>
    <row r="40" spans="1:23" ht="19.5" customHeight="1" x14ac:dyDescent="0.25">
      <c r="B40" s="122"/>
      <c r="C40" s="122"/>
      <c r="D40" s="122"/>
      <c r="E40" s="122"/>
      <c r="F40" s="122"/>
      <c r="G40" s="122"/>
      <c r="H40" s="122"/>
      <c r="I40" s="122"/>
      <c r="J40" s="122"/>
      <c r="K40" s="122"/>
      <c r="L40" s="122"/>
      <c r="M40" s="122"/>
      <c r="N40" s="123"/>
      <c r="O40" s="186" t="str">
        <f>IF(M13="Loteamento",N80,M56)</f>
        <v xml:space="preserve"> </v>
      </c>
      <c r="P40" s="187"/>
      <c r="Q40" s="187"/>
      <c r="R40" s="187"/>
      <c r="S40" s="188"/>
    </row>
    <row r="41" spans="1:23" ht="23.25" customHeight="1" x14ac:dyDescent="0.25">
      <c r="B41" s="122"/>
      <c r="C41" s="122"/>
      <c r="D41" s="122"/>
      <c r="E41" s="122"/>
      <c r="F41" s="122"/>
      <c r="G41" s="122"/>
      <c r="H41" s="122"/>
      <c r="I41" s="122"/>
      <c r="J41" s="122"/>
      <c r="K41" s="122"/>
      <c r="L41" s="122"/>
      <c r="M41" s="122"/>
      <c r="N41" s="123"/>
      <c r="O41" s="189" t="str">
        <f>IF(M13="Loteamento",P80,(IF(M13="Muros de Vedação","Não aplicável",IF(M13="Piscina","Não aplicável",(IF(M13&gt;0,(IF(R5="Não",(IF(R6="Sim",P57,P56)),0)),""))))))</f>
        <v/>
      </c>
      <c r="P41" s="190"/>
      <c r="Q41" s="190"/>
      <c r="R41" s="190"/>
      <c r="S41" s="191"/>
    </row>
    <row r="42" spans="1:23" ht="13.5" customHeight="1" x14ac:dyDescent="0.25">
      <c r="W42" s="7"/>
    </row>
    <row r="43" spans="1:23" ht="23.25" customHeight="1" x14ac:dyDescent="0.25">
      <c r="B43" s="135" t="str">
        <f>IF(M13="Loteamento",D120,(IF(M13="Muros de Vedação"," ",IF(M13="Piscina","",(IF(P16&gt;0,(IF(R5="Sim",D117,D114)),""))))))</f>
        <v/>
      </c>
      <c r="C43" s="135"/>
      <c r="D43" s="135"/>
      <c r="E43" s="135"/>
      <c r="F43" s="135"/>
      <c r="G43" s="135"/>
      <c r="H43" s="135"/>
      <c r="I43" s="135"/>
      <c r="J43" s="135"/>
      <c r="K43" s="135"/>
      <c r="L43" s="135"/>
      <c r="M43" s="135"/>
      <c r="N43" s="135"/>
      <c r="O43" s="133" t="s">
        <v>74</v>
      </c>
      <c r="P43" s="134"/>
      <c r="Q43" s="192" t="s">
        <v>9</v>
      </c>
      <c r="R43" s="192"/>
      <c r="S43" s="192"/>
    </row>
    <row r="44" spans="1:23" ht="29.25" customHeight="1" x14ac:dyDescent="0.25">
      <c r="B44" s="135"/>
      <c r="C44" s="135"/>
      <c r="D44" s="135"/>
      <c r="E44" s="135"/>
      <c r="F44" s="135"/>
      <c r="G44" s="135"/>
      <c r="H44" s="135"/>
      <c r="I44" s="135"/>
      <c r="J44" s="135"/>
      <c r="K44" s="135"/>
      <c r="L44" s="135"/>
      <c r="M44" s="135"/>
      <c r="N44" s="135"/>
      <c r="O44" s="80">
        <f>IF(M14="Moradias",F89,IF(M14="Industrial/Armazéns",F84,IF(M14="Bloco Hab./Hab. Coletiva",F87,(IF(P44="m²/100",SUM(F61:F64),IF(P44="m²/120",F65,IF(P44="m²/fogo",SUM(F66:F67),0)))))))</f>
        <v>0</v>
      </c>
      <c r="P44" s="76" t="str">
        <f>IF(M14="Moradias","m²/fogo",IF(M14="Bloco Hab./Hab. Coletiva","m²/120",(IF(P16&gt;0,(IF($M$13="Moradia Unifamiliar","m²/fogo",IF($M$13="Anexo a Habitação ou Agricola","m²/fogo",IF(M13="Bloco Hab./Hab. Coletiva","m²/120","m²/100")))),""))))</f>
        <v/>
      </c>
      <c r="Q44" s="80">
        <f>IF(M14="Moradias",I89,IF(M14="Industrial/Armazéns",I84,IF(M14="Bloco Hab./Hab. Coletiva",I87,(IF(R44="m²/100",SUM(I61:I64),IF(R44="m²/120",I65,IF(R44="m²/fogo",SUM(I66:I67),0)))))))</f>
        <v>0</v>
      </c>
      <c r="R44" s="193" t="str">
        <f>P44</f>
        <v/>
      </c>
      <c r="S44" s="194"/>
    </row>
    <row r="45" spans="1:23" ht="13.5" customHeight="1" x14ac:dyDescent="0.25">
      <c r="R45" s="96" t="str">
        <f>IF(B43="","",IF(M13="Piscina","",IF(M13="Muros de Vedação","",IF(P65=0,"Falta indicar o n.º de Fogos",""))))</f>
        <v/>
      </c>
    </row>
    <row r="46" spans="1:23" ht="15" customHeight="1" x14ac:dyDescent="0.25">
      <c r="B46" s="124" t="str">
        <f>IF(M13="Loteamento",(IF(B39="","",IF(P91&gt;=P92,D133,IF(P91=0,D130,IF(P91&lt;P92,D126,""))))),(IF(B39="","",(IF(M13="Muros de Vedação","",IF(M13="Piscina","",IF(P69&gt;=P70,D133,IF(P69=0,D130,IF(P69&lt;P70,D126,"")))))))))</f>
        <v/>
      </c>
      <c r="C46" s="125"/>
      <c r="D46" s="125"/>
      <c r="E46" s="125"/>
      <c r="F46" s="125"/>
      <c r="G46" s="125"/>
      <c r="H46" s="125"/>
      <c r="I46" s="125"/>
      <c r="J46" s="125"/>
      <c r="K46" s="125"/>
      <c r="L46" s="125"/>
      <c r="M46" s="125"/>
      <c r="N46" s="126"/>
      <c r="O46" s="185" t="s">
        <v>41</v>
      </c>
      <c r="P46" s="185"/>
      <c r="Q46" s="185"/>
      <c r="R46" s="185"/>
      <c r="S46" s="185"/>
    </row>
    <row r="47" spans="1:23" ht="18.75" customHeight="1" x14ac:dyDescent="0.25">
      <c r="B47" s="127"/>
      <c r="C47" s="128"/>
      <c r="D47" s="128"/>
      <c r="E47" s="128"/>
      <c r="F47" s="128"/>
      <c r="G47" s="128"/>
      <c r="H47" s="128"/>
      <c r="I47" s="128"/>
      <c r="J47" s="128"/>
      <c r="K47" s="128"/>
      <c r="L47" s="128"/>
      <c r="M47" s="128"/>
      <c r="N47" s="129"/>
      <c r="O47" s="142" t="str">
        <f>IF(M13="Loteamento",O99,O77)</f>
        <v/>
      </c>
      <c r="P47" s="143"/>
      <c r="Q47" s="144" t="str">
        <f>IF(O47="","",(IF(M13="Loteamento",P99,(IF(M13="Piscina","",IF(M13="Muros de Vedação","",P77))))))</f>
        <v/>
      </c>
      <c r="R47" s="144"/>
      <c r="S47" s="145"/>
    </row>
    <row r="48" spans="1:23" ht="18.75" customHeight="1" x14ac:dyDescent="0.3">
      <c r="B48" s="130"/>
      <c r="C48" s="131"/>
      <c r="D48" s="131"/>
      <c r="E48" s="131"/>
      <c r="F48" s="131"/>
      <c r="G48" s="131"/>
      <c r="H48" s="131"/>
      <c r="I48" s="131"/>
      <c r="J48" s="131"/>
      <c r="K48" s="131"/>
      <c r="L48" s="131"/>
      <c r="M48" s="131"/>
      <c r="N48" s="132"/>
      <c r="O48" s="138" t="str">
        <f>IF(M13="Loteamento",P98,(IF(M13="Muros de Vedação","Não aplicável",IF(M13="Piscina","Não aplicável",P76))))</f>
        <v/>
      </c>
      <c r="P48" s="139"/>
      <c r="Q48" s="139"/>
      <c r="R48" s="139"/>
      <c r="S48" s="140"/>
    </row>
    <row r="49" spans="1:26" ht="13.5" customHeight="1" x14ac:dyDescent="0.25"/>
    <row r="50" spans="1:26" ht="30" customHeight="1" x14ac:dyDescent="0.25">
      <c r="B50" s="107" t="s">
        <v>78</v>
      </c>
      <c r="C50" s="108"/>
      <c r="D50" s="108"/>
      <c r="E50" s="108"/>
      <c r="F50" s="108"/>
      <c r="G50" s="108"/>
      <c r="H50" s="108"/>
      <c r="I50" s="108"/>
      <c r="J50" s="108"/>
      <c r="K50" s="108"/>
      <c r="L50" s="108"/>
      <c r="M50" s="108"/>
      <c r="N50" s="108"/>
      <c r="O50" s="108"/>
      <c r="P50" s="109"/>
      <c r="Q50" s="204" t="str">
        <f>IF(M13="Loteamento",(83.11+R22*12.27+R14*15),(IF(P16&gt;0,47.09,IF(K32&gt;0,47.09,(IF(K31&gt;0,47.09,IF(K35&gt;0,47.09,"")))))))</f>
        <v/>
      </c>
      <c r="R50" s="205"/>
      <c r="S50" s="206"/>
    </row>
    <row r="51" spans="1:26" ht="13.5" customHeight="1" x14ac:dyDescent="0.25">
      <c r="B51" s="85" t="s">
        <v>83</v>
      </c>
      <c r="C51" t="s">
        <v>84</v>
      </c>
      <c r="U51" s="32"/>
      <c r="V51" s="32"/>
      <c r="W51" s="32"/>
      <c r="X51" s="32"/>
      <c r="Y51" s="32"/>
      <c r="Z51" s="32"/>
    </row>
    <row r="52" spans="1:26" ht="13.5" customHeight="1" x14ac:dyDescent="0.25">
      <c r="U52" s="32"/>
      <c r="V52" s="32"/>
      <c r="W52" s="32"/>
      <c r="X52" s="32"/>
      <c r="Y52" s="32"/>
      <c r="Z52" s="32"/>
    </row>
    <row r="53" spans="1:26" ht="41.25" customHeight="1" x14ac:dyDescent="0.25">
      <c r="B53" s="136" t="s">
        <v>81</v>
      </c>
      <c r="C53" s="136"/>
      <c r="D53" s="136"/>
      <c r="E53" s="136"/>
      <c r="F53" s="136"/>
      <c r="G53" s="136"/>
      <c r="H53" s="136"/>
      <c r="I53" s="136"/>
      <c r="J53" s="136"/>
      <c r="K53" s="136"/>
      <c r="L53" s="136"/>
      <c r="M53" s="136"/>
      <c r="N53" s="136"/>
      <c r="O53" s="203" t="e">
        <f>IF(M13="Loteamento",(Q28+O41+O48+Q50),IF(M13="Muros de Vedação",(Q28+Q31+Q32+Q50),(IF(P16&gt;0,(O48+O41+Q35+Q32+Q31+Q28+Q25+Q50),(IF(M13="",(Q28+Q35+Q50),IF(M13="Piscina",(Q35+Q28+Q50)," ")))))))</f>
        <v>#VALUE!</v>
      </c>
      <c r="P53" s="203"/>
      <c r="Q53" s="203"/>
      <c r="R53" s="203"/>
      <c r="S53" s="203"/>
      <c r="U53" s="106"/>
      <c r="V53" s="106"/>
      <c r="W53" s="201"/>
      <c r="X53" s="202"/>
      <c r="Y53" s="84"/>
    </row>
    <row r="54" spans="1:26" ht="26.25" hidden="1" outlineLevel="2" x14ac:dyDescent="0.4">
      <c r="A54" s="55" t="s">
        <v>69</v>
      </c>
      <c r="D54" s="207" t="s">
        <v>89</v>
      </c>
      <c r="E54" s="207"/>
    </row>
    <row r="55" spans="1:26" hidden="1" outlineLevel="2" x14ac:dyDescent="0.25">
      <c r="C55" s="4" t="s">
        <v>2</v>
      </c>
      <c r="D55">
        <v>557.91</v>
      </c>
      <c r="E55" s="6"/>
      <c r="F55" s="3" t="s">
        <v>3</v>
      </c>
      <c r="I55" s="8" t="s">
        <v>4</v>
      </c>
      <c r="J55" s="4"/>
      <c r="K55" s="5"/>
    </row>
    <row r="56" spans="1:26" hidden="1" outlineLevel="2" x14ac:dyDescent="0.25">
      <c r="A56" s="70"/>
      <c r="B56" s="10">
        <f>IF(P61="",P62,P61)</f>
        <v>2E-3</v>
      </c>
      <c r="C56" s="10" t="s">
        <v>5</v>
      </c>
      <c r="D56" s="6">
        <f>D55</f>
        <v>557.91</v>
      </c>
      <c r="E56" s="10" t="s">
        <v>5</v>
      </c>
      <c r="F56" s="11">
        <f>IF(M13="Loteamento",P16,(IF(R5="Sim",0,IF(P18&gt;=P16,0,P16-P18))))</f>
        <v>0</v>
      </c>
      <c r="G56" s="10" t="s">
        <v>6</v>
      </c>
      <c r="H56" s="179">
        <f>D56*F56*B56</f>
        <v>0</v>
      </c>
      <c r="I56" s="179"/>
      <c r="M56" s="2" t="str">
        <f>IF(H56=0," ",IF(P56=H56/2,"Com dedução de 50%",IF(P56=H56*0.2,"Dedução de 80%",IF(P56=H56*0.4,"Com dedução de 60%"," "))))</f>
        <v xml:space="preserve"> </v>
      </c>
      <c r="N56" s="2"/>
      <c r="O56" s="137" t="s">
        <v>43</v>
      </c>
      <c r="P56" s="180" t="b">
        <f>(IF(R5="Não",(IF(M13="Moradia Unifamiliar",H56*0.2,IF(M13="Anexo a Habitação ou Agricola",H56*0.2,IF(M13="Agro Pecuária",H56*0.2,IF(M13="Empreendimento Turístico",H56,IF(M13="Comércio e/ou Serviços",H56,IF(M13="Industria/Armazéns",H56,IF(M13="Bloco Hab./Hab. Coletiva",H56,""))))))))))</f>
        <v>0</v>
      </c>
      <c r="Q56" s="180"/>
      <c r="R56" s="51"/>
    </row>
    <row r="57" spans="1:26" hidden="1" outlineLevel="2" x14ac:dyDescent="0.25">
      <c r="A57" s="70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2" t="str">
        <f>IF(H56=0," ",IF(P57=H56/2,"Com dedução de 50%",IF(P57=H56*0.2,"Com dedução de 80%",IF(P57=H56*0.4,"Com dedução de 60%"," "))))</f>
        <v xml:space="preserve"> </v>
      </c>
      <c r="N57" s="2"/>
      <c r="O57" s="137"/>
      <c r="P57" s="181">
        <f>IF(H56=0,0,(IF(R6="Sim",(IF(M13="Moradia Unifamiliar",H56*0.5,IF(M13="Industria/Armazéns",H56*0.4,IF(M13="Bloco Hab./Hab. Coletiva",H56,IF(M13="Comércio e/ou Serviços",H56,IF(M13="Empreendimento Turístico",H56,"")))))))))</f>
        <v>0</v>
      </c>
      <c r="Q57" s="181"/>
    </row>
    <row r="58" spans="1:26" hidden="1" outlineLevel="2" x14ac:dyDescent="0.25">
      <c r="A58" s="91"/>
      <c r="B58" s="3"/>
      <c r="C58" s="3"/>
      <c r="D58" s="10"/>
      <c r="E58" s="10"/>
      <c r="L58" s="10"/>
      <c r="M58" s="3"/>
      <c r="N58" s="3"/>
      <c r="O58" s="3" t="s">
        <v>0</v>
      </c>
      <c r="P58" s="152" t="str">
        <f>IF(R5="sim",(IF(M13="Moradia Unifamiliar",H56*0.5,IF(M13="Industria ou Armazéns",H56*0.4,IF(M13="Bloco Hab.",H56,IF(M13="Comércio e/ou Serviços",H56,IF(M13="Anexo",H56*0.5)))))),"  ")</f>
        <v xml:space="preserve">  </v>
      </c>
      <c r="Q58" s="152"/>
      <c r="T58" s="1"/>
    </row>
    <row r="59" spans="1:26" hidden="1" outlineLevel="2" x14ac:dyDescent="0.25">
      <c r="A59" s="92"/>
      <c r="B59" s="3"/>
      <c r="C59" s="3"/>
      <c r="D59" s="10"/>
      <c r="E59" s="10"/>
      <c r="F59" s="10"/>
      <c r="G59" s="10"/>
      <c r="H59" s="3"/>
      <c r="I59" s="3"/>
      <c r="J59" s="3"/>
      <c r="K59" s="10"/>
      <c r="L59" s="10"/>
      <c r="M59" s="3"/>
      <c r="N59" s="3"/>
      <c r="O59" s="13"/>
      <c r="P59" s="149">
        <f>SUM(P56:Q57)</f>
        <v>0</v>
      </c>
      <c r="Q59" s="152"/>
      <c r="R59" s="52"/>
    </row>
    <row r="60" spans="1:26" hidden="1" outlineLevel="2" x14ac:dyDescent="0.25">
      <c r="A60" s="93"/>
      <c r="D60" s="3"/>
      <c r="E60" s="3"/>
      <c r="F60" t="s">
        <v>8</v>
      </c>
      <c r="G60" s="3"/>
      <c r="I60" t="s">
        <v>9</v>
      </c>
      <c r="M60" s="178" t="s">
        <v>40</v>
      </c>
      <c r="N60" s="178"/>
      <c r="O60" s="178"/>
      <c r="P60" s="178"/>
      <c r="Q60" s="49"/>
      <c r="R60" s="33"/>
    </row>
    <row r="61" spans="1:26" hidden="1" outlineLevel="2" x14ac:dyDescent="0.25">
      <c r="A61" s="69"/>
      <c r="B61" s="3"/>
      <c r="C61" s="3"/>
      <c r="D61" s="3"/>
      <c r="E61" s="16" t="s">
        <v>12</v>
      </c>
      <c r="F61" s="17">
        <f>IF(M13="Loteamento",0,IF(M13="Comércio e/ou Serviços",28,0))</f>
        <v>0</v>
      </c>
      <c r="G61" s="18" t="s">
        <v>13</v>
      </c>
      <c r="H61" s="14"/>
      <c r="I61" s="17">
        <f>IF(M13="Loteamento",0,IF(M13="Comércio e/ou Serviços",25,0))</f>
        <v>0</v>
      </c>
      <c r="J61" s="18" t="s">
        <v>13</v>
      </c>
      <c r="M61" s="42"/>
      <c r="N61" s="42"/>
      <c r="O61" s="43" t="s">
        <v>45</v>
      </c>
      <c r="P61" s="42" t="str">
        <f>IF(M10="","",(IF(M10="Espaços Centrais",0.015,IF(M10="Espaços Habitacionais Tipo I",0.015,IF(M10="Espaços Habitacionais Tipo II",0.008,IF(M10="Espaços Habitacionais Tipo III",0.004,0.008))))))</f>
        <v/>
      </c>
      <c r="Q61" s="32"/>
      <c r="R61" s="46"/>
    </row>
    <row r="62" spans="1:26" hidden="1" outlineLevel="2" x14ac:dyDescent="0.25">
      <c r="A62" s="69"/>
      <c r="B62" s="3"/>
      <c r="C62" s="3"/>
      <c r="D62" s="3"/>
      <c r="E62" s="16" t="s">
        <v>14</v>
      </c>
      <c r="F62" s="17">
        <f>IF(M13="Loteamento",0,(IF(M13="Industria/Armazéns",23,0)))</f>
        <v>0</v>
      </c>
      <c r="G62" s="18" t="s">
        <v>13</v>
      </c>
      <c r="H62" s="14"/>
      <c r="I62" s="17">
        <f>IF(M13="Loteamento",0,IF(M13="Industria/Armazéns",10,0))</f>
        <v>0</v>
      </c>
      <c r="J62" s="18" t="s">
        <v>13</v>
      </c>
      <c r="M62" s="44"/>
      <c r="N62" s="44"/>
      <c r="O62" s="43" t="s">
        <v>46</v>
      </c>
      <c r="P62" s="42">
        <v>2E-3</v>
      </c>
      <c r="Q62" s="32"/>
      <c r="R62" s="34"/>
    </row>
    <row r="63" spans="1:26" hidden="1" outlineLevel="2" x14ac:dyDescent="0.25">
      <c r="A63" s="69"/>
      <c r="B63" s="3"/>
      <c r="C63" s="3"/>
      <c r="D63" s="3"/>
      <c r="E63" s="16" t="s">
        <v>15</v>
      </c>
      <c r="F63" s="17">
        <f>IF(M13="Loteamento",0,IF(M13="Empreendimento Turístico",23,0))</f>
        <v>0</v>
      </c>
      <c r="G63" s="18" t="s">
        <v>13</v>
      </c>
      <c r="H63" s="14"/>
      <c r="I63" s="17">
        <f>IF(M13="Loteamento",0,IF(M13="Empreendimento Turístico",10,0))</f>
        <v>0</v>
      </c>
      <c r="J63" s="18" t="s">
        <v>13</v>
      </c>
      <c r="K63" s="14"/>
      <c r="R63" s="34"/>
    </row>
    <row r="64" spans="1:26" hidden="1" outlineLevel="2" x14ac:dyDescent="0.25">
      <c r="A64" s="69"/>
      <c r="B64" s="3"/>
      <c r="C64" s="3"/>
      <c r="D64" s="3"/>
      <c r="E64" s="16" t="s">
        <v>17</v>
      </c>
      <c r="F64" s="17">
        <f>IF(M13="Loteamento",0,IF(M13="Agro Pecuária",23,0))</f>
        <v>0</v>
      </c>
      <c r="G64" s="18" t="s">
        <v>13</v>
      </c>
      <c r="H64" s="14"/>
      <c r="I64" s="17">
        <f>IF(M13="Loteamento",0,IF(M13="Agro Pecuária",10,0))</f>
        <v>0</v>
      </c>
      <c r="J64" s="18" t="s">
        <v>13</v>
      </c>
      <c r="K64" s="14"/>
      <c r="O64" s="4" t="s">
        <v>87</v>
      </c>
      <c r="P64" s="149">
        <f>Q25+Q28+Q31+Q32+Q35</f>
        <v>0</v>
      </c>
      <c r="Q64" s="149"/>
      <c r="R64" s="34"/>
    </row>
    <row r="65" spans="1:18" hidden="1" outlineLevel="2" x14ac:dyDescent="0.25">
      <c r="A65" s="69"/>
      <c r="B65" s="3"/>
      <c r="C65" s="3"/>
      <c r="D65" s="3"/>
      <c r="E65" s="16" t="s">
        <v>18</v>
      </c>
      <c r="F65" s="17">
        <f>IF(M13="Loteamento",0,IF($M$13="Bloco Hab./Hab. Coletiva",28,0))</f>
        <v>0</v>
      </c>
      <c r="G65" s="18" t="s">
        <v>16</v>
      </c>
      <c r="H65" s="14"/>
      <c r="I65" s="17">
        <f>IF(M13="Loteamento",0,IF($M$13="Bloco Hab./Hab. Coletiva",35,0))</f>
        <v>0</v>
      </c>
      <c r="J65" s="18" t="s">
        <v>16</v>
      </c>
      <c r="O65" s="4" t="s">
        <v>86</v>
      </c>
      <c r="P65" s="88">
        <f>R22</f>
        <v>0</v>
      </c>
      <c r="R65" s="34"/>
    </row>
    <row r="66" spans="1:18" hidden="1" outlineLevel="2" x14ac:dyDescent="0.25">
      <c r="A66" s="69"/>
      <c r="B66" s="3"/>
      <c r="C66" s="3"/>
      <c r="D66" s="3"/>
      <c r="E66" s="16" t="s">
        <v>1</v>
      </c>
      <c r="F66" s="17">
        <f>IF(M13="Loteamento",0,IF($M13="Anexo a Habitação ou Agricola",28,0))</f>
        <v>0</v>
      </c>
      <c r="G66" s="18" t="s">
        <v>19</v>
      </c>
      <c r="H66" s="14"/>
      <c r="I66" s="17">
        <f>IF(M13="Loteamento",0,IF($M13="Anexo a Habitação ou Agricola",35,0))</f>
        <v>0</v>
      </c>
      <c r="J66" s="18" t="s">
        <v>19</v>
      </c>
      <c r="K66" s="14"/>
      <c r="R66" s="34"/>
    </row>
    <row r="67" spans="1:18" hidden="1" outlineLevel="2" x14ac:dyDescent="0.25">
      <c r="A67" s="69"/>
      <c r="B67" s="3"/>
      <c r="C67" s="3"/>
      <c r="D67" s="3"/>
      <c r="E67" s="16" t="s">
        <v>20</v>
      </c>
      <c r="F67" s="17">
        <f>IF(M13="Loteamento",0,IF(R5="Sim",0,(IF($M13="Moradia Unifamiliar",28,0))))</f>
        <v>0</v>
      </c>
      <c r="G67" s="14" t="s">
        <v>19</v>
      </c>
      <c r="H67" s="14"/>
      <c r="I67" s="17">
        <f>IF(M13="Loteamento",0,IF(R5="Sim",0,(IF($M13="Moradia Unifamiliar",35,0))))</f>
        <v>0</v>
      </c>
      <c r="J67" s="14" t="s">
        <v>19</v>
      </c>
      <c r="K67" s="14"/>
      <c r="O67" s="4" t="s">
        <v>10</v>
      </c>
      <c r="P67" s="152">
        <f>P20</f>
        <v>0</v>
      </c>
      <c r="Q67" s="152"/>
      <c r="R67" s="15" t="s">
        <v>11</v>
      </c>
    </row>
    <row r="68" spans="1:18" hidden="1" outlineLevel="2" x14ac:dyDescent="0.25">
      <c r="A68" s="69"/>
      <c r="B68" s="3"/>
      <c r="C68" s="3"/>
      <c r="D68" s="3"/>
      <c r="E68" s="16"/>
      <c r="F68" s="3"/>
      <c r="G68" s="3"/>
      <c r="H68" s="4"/>
      <c r="I68" s="3"/>
      <c r="K68" s="10" t="s">
        <v>8</v>
      </c>
      <c r="L68" s="10"/>
      <c r="M68" s="150" t="s">
        <v>21</v>
      </c>
      <c r="N68" s="150"/>
      <c r="P68" s="151" t="s">
        <v>22</v>
      </c>
      <c r="Q68" s="151"/>
      <c r="R68" s="20"/>
    </row>
    <row r="69" spans="1:18" hidden="1" outlineLevel="2" x14ac:dyDescent="0.25">
      <c r="A69" s="69"/>
      <c r="B69" s="3"/>
      <c r="C69" s="3"/>
      <c r="D69" s="3"/>
      <c r="E69" s="3"/>
      <c r="F69" s="3"/>
      <c r="G69" s="3"/>
      <c r="I69" s="4" t="s">
        <v>23</v>
      </c>
      <c r="J69" s="4" t="s">
        <v>24</v>
      </c>
      <c r="K69" s="86">
        <f>IF(M13="Comércio e/ou Serviços",P67*0.5283,IF(M13="Industria/Armazéns",P67*0.6969,IF(M13="Moradia Unifamiliar",P67*0.44445,IF(M13="Anexo a Habitação ou Agricola",P67*0.44444,IF(M13="Bloco Hab./Hab. Coletiva",P67*0.44444,IF(M13="Empreendimento Turístico",P67*0.6969,0))))))</f>
        <v>0</v>
      </c>
      <c r="L69" s="22" t="s">
        <v>11</v>
      </c>
      <c r="M69" s="153">
        <f>IF(M13="Comércio e/ou Serviços",P67*0.4717,IF(M13="Industria/Armazéns",P67*0.303,IF(M13="Moradia Unifamiliar",P67*0.55555,IF(M13="Anexo a Habitação ou Agricola",P67*0.55555,IF(M13="Bloco Hab./Hab. Coletiva",P67*0.55555,IF(M13="Empreendimento Turístico",P67*0.303,0))))))</f>
        <v>0</v>
      </c>
      <c r="N69" s="154"/>
      <c r="O69" s="22" t="s">
        <v>11</v>
      </c>
      <c r="P69" s="117">
        <f>K69+M69</f>
        <v>0</v>
      </c>
      <c r="Q69" s="117"/>
      <c r="R69" s="23" t="s">
        <v>11</v>
      </c>
    </row>
    <row r="70" spans="1:18" hidden="1" outlineLevel="2" x14ac:dyDescent="0.25">
      <c r="A70" s="69"/>
      <c r="C70" s="3"/>
      <c r="D70" s="4"/>
      <c r="E70" s="3"/>
      <c r="F70" s="3"/>
      <c r="G70" s="3"/>
      <c r="I70" s="4" t="s">
        <v>25</v>
      </c>
      <c r="J70" s="4" t="s">
        <v>26</v>
      </c>
      <c r="K70" s="21">
        <f>(SUM(F61:F64)*F56/100)+(SUM(F65)*F56/120)+(SUM(F66:F67)*R22)</f>
        <v>0</v>
      </c>
      <c r="L70" s="24" t="s">
        <v>11</v>
      </c>
      <c r="M70" s="153">
        <f>(SUM(I61:I64)*F56/100)+(SUM(I65)*F56/120)+(SUM(I66:I67)*R22)</f>
        <v>0</v>
      </c>
      <c r="N70" s="154"/>
      <c r="O70" s="24" t="s">
        <v>11</v>
      </c>
      <c r="P70" s="117">
        <f>K70+M70</f>
        <v>0</v>
      </c>
      <c r="Q70" s="117"/>
      <c r="R70" s="24" t="s">
        <v>11</v>
      </c>
    </row>
    <row r="71" spans="1:18" hidden="1" outlineLevel="2" x14ac:dyDescent="0.25">
      <c r="A71" s="69"/>
      <c r="B71" s="3"/>
      <c r="C71" s="3"/>
      <c r="D71" s="3"/>
      <c r="E71" s="3"/>
      <c r="F71" s="3"/>
      <c r="G71" s="3"/>
      <c r="I71" s="4" t="s">
        <v>27</v>
      </c>
      <c r="J71" s="4" t="s">
        <v>28</v>
      </c>
      <c r="K71" s="21">
        <f>IF(L20="Não contabilizada para cálculo de Taxa de Compensação",K70,(IF(K69&gt;K70,0,K70-K69)))</f>
        <v>0</v>
      </c>
      <c r="L71" s="21"/>
      <c r="M71" s="153">
        <f>IF(L20="Não contabilizada para cálculo de Taxa de Compensação",M70,(IF(M69&gt;M70,0,M70-M69)))</f>
        <v>0</v>
      </c>
      <c r="N71" s="154"/>
      <c r="O71" s="23" t="s">
        <v>11</v>
      </c>
      <c r="P71" s="117">
        <f>K71+M71</f>
        <v>0</v>
      </c>
      <c r="Q71" s="117"/>
      <c r="R71" s="23" t="s">
        <v>11</v>
      </c>
    </row>
    <row r="72" spans="1:18" hidden="1" outlineLevel="2" x14ac:dyDescent="0.25">
      <c r="A72" s="69"/>
      <c r="B72" s="3"/>
      <c r="C72" s="3"/>
      <c r="D72" s="3"/>
      <c r="E72" s="3"/>
      <c r="F72" s="3"/>
      <c r="G72" s="3"/>
      <c r="I72" s="4"/>
      <c r="J72" s="4"/>
      <c r="K72" s="11"/>
      <c r="L72" s="23"/>
      <c r="O72" s="4"/>
      <c r="R72" s="23"/>
    </row>
    <row r="73" spans="1:18" hidden="1" outlineLevel="2" x14ac:dyDescent="0.25">
      <c r="A73" s="69"/>
      <c r="B73" s="3"/>
      <c r="C73" s="3"/>
      <c r="D73" s="3"/>
      <c r="E73" s="3"/>
      <c r="F73" s="4" t="s">
        <v>29</v>
      </c>
      <c r="H73" s="4" t="s">
        <v>30</v>
      </c>
      <c r="I73" s="11">
        <f>IF(P69=0,0,P71*F56/P70)</f>
        <v>0</v>
      </c>
      <c r="J73" s="15" t="s">
        <v>11</v>
      </c>
    </row>
    <row r="74" spans="1:18" hidden="1" outlineLevel="2" x14ac:dyDescent="0.25">
      <c r="A74" s="69"/>
      <c r="B74" s="3"/>
      <c r="C74" s="3"/>
      <c r="D74" s="4"/>
      <c r="E74" s="4"/>
      <c r="F74" s="4" t="s">
        <v>32</v>
      </c>
      <c r="H74" s="4" t="s">
        <v>30</v>
      </c>
      <c r="I74" s="11">
        <f>IF(I73=0,F56,0)</f>
        <v>0</v>
      </c>
      <c r="J74" s="15" t="s">
        <v>11</v>
      </c>
      <c r="O74" s="25" t="s">
        <v>31</v>
      </c>
      <c r="P74" s="183">
        <f>P71</f>
        <v>0</v>
      </c>
      <c r="Q74" s="184"/>
      <c r="R74" s="15" t="s">
        <v>11</v>
      </c>
    </row>
    <row r="75" spans="1:18" hidden="1" outlineLevel="2" x14ac:dyDescent="0.25">
      <c r="A75" s="70"/>
      <c r="B75" s="3" t="s">
        <v>7</v>
      </c>
      <c r="C75" s="10"/>
      <c r="E75" s="3"/>
      <c r="F75" s="3"/>
      <c r="G75" s="1"/>
      <c r="I75" s="1"/>
      <c r="J75" s="27"/>
      <c r="K75" s="28"/>
      <c r="M75" s="29"/>
      <c r="N75" s="29"/>
      <c r="O75" s="30"/>
    </row>
    <row r="76" spans="1:18" hidden="1" outlineLevel="2" x14ac:dyDescent="0.25">
      <c r="A76" s="94"/>
      <c r="B76" s="26">
        <f>D56</f>
        <v>557.91</v>
      </c>
      <c r="C76" s="10" t="s">
        <v>5</v>
      </c>
      <c r="D76" s="10">
        <f>B56</f>
        <v>2E-3</v>
      </c>
      <c r="E76" s="10" t="s">
        <v>5</v>
      </c>
      <c r="F76" s="1" t="s">
        <v>33</v>
      </c>
      <c r="G76" s="1" t="s">
        <v>34</v>
      </c>
      <c r="H76" s="83">
        <f>IF(F56=0,0,(IF(P71&gt;0,IF(I73=0,I74,I73),0)))</f>
        <v>0</v>
      </c>
      <c r="I76" s="1" t="s">
        <v>35</v>
      </c>
      <c r="J76" s="83">
        <f>P74</f>
        <v>0</v>
      </c>
      <c r="K76" s="8" t="s">
        <v>36</v>
      </c>
      <c r="O76" s="12" t="s">
        <v>37</v>
      </c>
      <c r="P76" s="146" t="str">
        <f>IF(P16&gt;0,(IF(H76=0,0,B76*D76*(0.75*H76+0.25*J76))),"")</f>
        <v/>
      </c>
      <c r="Q76" s="147"/>
      <c r="R76" s="148"/>
    </row>
    <row r="77" spans="1:18" hidden="1" outlineLevel="2" x14ac:dyDescent="0.25">
      <c r="A77" s="70"/>
      <c r="B77" s="26"/>
      <c r="C77" s="10"/>
      <c r="D77" s="10"/>
      <c r="E77" s="10"/>
      <c r="F77" s="1"/>
      <c r="G77" s="1"/>
      <c r="H77" s="83"/>
      <c r="I77" s="1"/>
      <c r="J77" s="27"/>
      <c r="K77" s="19"/>
      <c r="L77" s="19"/>
      <c r="M77" s="19"/>
      <c r="N77" s="19"/>
      <c r="O77" s="31" t="str">
        <f>IF(P77&gt;0,"Desconto de","")</f>
        <v/>
      </c>
      <c r="P77" s="141">
        <f>IF(P16&gt;0,(B76*D76*(0.75*P16+0.25*P70)-P76),0)</f>
        <v>0</v>
      </c>
      <c r="Q77" s="141"/>
      <c r="R77" s="141"/>
    </row>
    <row r="78" spans="1:18" ht="26.25" hidden="1" outlineLevel="2" x14ac:dyDescent="0.4">
      <c r="A78" s="55" t="s">
        <v>69</v>
      </c>
      <c r="C78" s="10"/>
      <c r="D78" s="173" t="s">
        <v>90</v>
      </c>
      <c r="E78" s="173"/>
      <c r="G78" s="1"/>
      <c r="J78" s="27"/>
      <c r="K78" s="19"/>
      <c r="L78" s="19"/>
      <c r="M78" s="19"/>
      <c r="R78" s="103"/>
    </row>
    <row r="79" spans="1:18" hidden="1" outlineLevel="2" x14ac:dyDescent="0.25">
      <c r="A79"/>
      <c r="B79" s="4" t="s">
        <v>2</v>
      </c>
      <c r="C79" s="152">
        <v>557.91</v>
      </c>
      <c r="D79" s="152"/>
      <c r="E79" s="3"/>
      <c r="F79" s="3" t="s">
        <v>3</v>
      </c>
      <c r="G79" s="3"/>
      <c r="I79" s="8" t="s">
        <v>4</v>
      </c>
      <c r="O79" s="2"/>
      <c r="P79" s="9"/>
      <c r="Q79" s="9"/>
    </row>
    <row r="80" spans="1:18" hidden="1" outlineLevel="2" x14ac:dyDescent="0.25">
      <c r="A80" s="70"/>
      <c r="B80" s="10" t="str">
        <f>P83</f>
        <v/>
      </c>
      <c r="C80" s="10" t="s">
        <v>5</v>
      </c>
      <c r="D80" s="6">
        <f>C79</f>
        <v>557.91</v>
      </c>
      <c r="E80" s="10" t="s">
        <v>5</v>
      </c>
      <c r="F80" s="100">
        <f>P16</f>
        <v>0</v>
      </c>
      <c r="G80" s="10" t="s">
        <v>6</v>
      </c>
      <c r="H80" s="179" t="e">
        <f>D80*F80*B80</f>
        <v>#VALUE!</v>
      </c>
      <c r="I80" s="179"/>
      <c r="N80" s="2" t="e">
        <f>IF(H80=0," ",IF(P80=H80/2,"Com dedução de 50%",IF(P80=H80*0.2,"Dedução de 80%",IF(P80=H80*0.4,"Com dedução de 60%"," "))))</f>
        <v>#VALUE!</v>
      </c>
      <c r="O80" s="94" t="s">
        <v>43</v>
      </c>
      <c r="P80" s="180" t="e">
        <f>IF(M14="Moradias",H80*0.5,IF(M14="Industrial/Armazéns",H80*0.4,H80))</f>
        <v>#VALUE!</v>
      </c>
      <c r="Q80" s="180"/>
      <c r="R80" s="98"/>
    </row>
    <row r="81" spans="1:33" hidden="1" outlineLevel="2" x14ac:dyDescent="0.25">
      <c r="A81" s="70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2" t="e">
        <f>IF(H80=0," ",IF(P81=H80/2,"Com dedução de 50%",IF(P81=H80*0.2,"Com dedução de 80%",IF(P81=H80*0.4,"Com dedução de 60%"," "))))</f>
        <v>#VALUE!</v>
      </c>
      <c r="N81" s="2"/>
      <c r="O81" s="71"/>
    </row>
    <row r="82" spans="1:33" hidden="1" outlineLevel="2" x14ac:dyDescent="0.25">
      <c r="A82" s="93"/>
      <c r="D82" s="3"/>
      <c r="E82" s="3"/>
      <c r="F82" t="s">
        <v>8</v>
      </c>
      <c r="G82" s="3"/>
      <c r="I82" t="s">
        <v>9</v>
      </c>
      <c r="M82" s="178" t="s">
        <v>40</v>
      </c>
      <c r="N82" s="178"/>
      <c r="O82" s="178"/>
      <c r="P82" s="178"/>
      <c r="Q82" s="97"/>
      <c r="R82" s="52"/>
    </row>
    <row r="83" spans="1:33" hidden="1" outlineLevel="2" x14ac:dyDescent="0.25">
      <c r="A83" s="69"/>
      <c r="B83" s="3"/>
      <c r="C83" s="3"/>
      <c r="D83" s="3"/>
      <c r="E83" s="16" t="s">
        <v>12</v>
      </c>
      <c r="F83" s="17">
        <f>IF(M14="Comércio e/ou Serviços",28,0)</f>
        <v>0</v>
      </c>
      <c r="G83" s="18" t="s">
        <v>13</v>
      </c>
      <c r="H83" s="14"/>
      <c r="I83" s="17">
        <f>IF(M14="Comércio e/ou Serviços",25,0)</f>
        <v>0</v>
      </c>
      <c r="J83" s="18" t="s">
        <v>13</v>
      </c>
      <c r="M83" s="42"/>
      <c r="N83" s="42"/>
      <c r="O83" s="43" t="s">
        <v>45</v>
      </c>
      <c r="P83" s="42" t="str">
        <f>IF(M10="","",(IF(M10="Espaços Centrais",0.015,IF(M10="Espaços Habitacionais Tipo I",0.015,IF(M10="Espaços Habitacionais Tipo II",0.008,IF(M10="Espaços Habitacionais Tipo III",0.004,0.008))))))</f>
        <v/>
      </c>
      <c r="Q83" s="32"/>
      <c r="R83" s="52"/>
    </row>
    <row r="84" spans="1:33" hidden="1" outlineLevel="2" x14ac:dyDescent="0.25">
      <c r="A84" s="69"/>
      <c r="B84" s="3"/>
      <c r="C84" s="3"/>
      <c r="D84" s="3"/>
      <c r="E84" s="16" t="s">
        <v>14</v>
      </c>
      <c r="F84" s="17">
        <f>IF(M14="Industrial/Armazéns",23,0)</f>
        <v>0</v>
      </c>
      <c r="G84" s="18" t="s">
        <v>13</v>
      </c>
      <c r="H84" s="14"/>
      <c r="I84" s="17">
        <f>IF(M14="Industrial/Armazéns",10,0)</f>
        <v>0</v>
      </c>
      <c r="J84" s="18" t="s">
        <v>13</v>
      </c>
      <c r="M84" s="44"/>
      <c r="N84" s="44"/>
      <c r="O84" s="43" t="s">
        <v>46</v>
      </c>
      <c r="P84" s="42">
        <v>2E-3</v>
      </c>
      <c r="Q84" s="32"/>
      <c r="R84" s="52"/>
    </row>
    <row r="85" spans="1:33" hidden="1" outlineLevel="2" x14ac:dyDescent="0.25">
      <c r="A85" s="69"/>
      <c r="B85" s="3"/>
      <c r="C85" s="3"/>
      <c r="D85" s="3"/>
      <c r="E85" s="16" t="s">
        <v>15</v>
      </c>
      <c r="F85" s="17">
        <f>IF(M14="Empreendimento Turístico",23,0)</f>
        <v>0</v>
      </c>
      <c r="G85" s="18" t="s">
        <v>13</v>
      </c>
      <c r="H85" s="14"/>
      <c r="I85" s="17">
        <f>IF(M40="Empreendimento Turístico",10,0)</f>
        <v>0</v>
      </c>
      <c r="J85" s="18" t="s">
        <v>13</v>
      </c>
      <c r="K85" s="14"/>
      <c r="R85" s="52"/>
    </row>
    <row r="86" spans="1:33" hidden="1" outlineLevel="2" x14ac:dyDescent="0.25">
      <c r="A86" s="69"/>
      <c r="B86" s="3"/>
      <c r="C86" s="3"/>
      <c r="D86" s="3"/>
      <c r="E86" s="16" t="s">
        <v>17</v>
      </c>
      <c r="F86" s="17">
        <f>IF(M14="Agro Pecuária",23,0)</f>
        <v>0</v>
      </c>
      <c r="G86" s="18" t="s">
        <v>13</v>
      </c>
      <c r="H86" s="14"/>
      <c r="I86" s="17">
        <f>IF(M40="Agro Pecuária",10,0)</f>
        <v>0</v>
      </c>
      <c r="J86" s="18" t="s">
        <v>13</v>
      </c>
      <c r="K86" s="14"/>
      <c r="O86" s="4" t="s">
        <v>87</v>
      </c>
      <c r="P86" s="149"/>
      <c r="Q86" s="149"/>
      <c r="R86" s="52"/>
    </row>
    <row r="87" spans="1:33" hidden="1" outlineLevel="2" x14ac:dyDescent="0.25">
      <c r="A87" s="69"/>
      <c r="B87" s="3"/>
      <c r="C87" s="3"/>
      <c r="D87" s="3"/>
      <c r="E87" s="16" t="s">
        <v>18</v>
      </c>
      <c r="F87" s="17">
        <f>IF(M14="Bloco Hab./Hab. Coletiva",28,0)</f>
        <v>0</v>
      </c>
      <c r="G87" s="18" t="s">
        <v>16</v>
      </c>
      <c r="H87" s="14"/>
      <c r="I87" s="17">
        <f>IF($M$14="Bloco Hab./Hab. Coletiva",35,0)</f>
        <v>0</v>
      </c>
      <c r="J87" s="18" t="s">
        <v>16</v>
      </c>
      <c r="O87" s="4" t="s">
        <v>86</v>
      </c>
      <c r="P87" s="88">
        <f>P65</f>
        <v>0</v>
      </c>
      <c r="R87" s="52"/>
    </row>
    <row r="88" spans="1:33" hidden="1" outlineLevel="2" x14ac:dyDescent="0.25">
      <c r="A88" s="69"/>
      <c r="B88" s="3"/>
      <c r="C88" s="3"/>
      <c r="D88" s="3"/>
      <c r="E88" s="16" t="s">
        <v>1</v>
      </c>
      <c r="F88" s="17">
        <f>IF(M14="Anexo a Habitação ou Agricola",28,0)</f>
        <v>0</v>
      </c>
      <c r="G88" s="18" t="s">
        <v>19</v>
      </c>
      <c r="H88" s="14"/>
      <c r="I88" s="17">
        <f>IF(M14="Anexo a Habitação ou Agricola",35,0)</f>
        <v>0</v>
      </c>
      <c r="J88" s="18" t="s">
        <v>19</v>
      </c>
      <c r="K88" s="14"/>
      <c r="O88" s="4" t="s">
        <v>10</v>
      </c>
      <c r="P88" s="182">
        <f>P20</f>
        <v>0</v>
      </c>
      <c r="Q88" s="152"/>
      <c r="R88" s="15" t="s">
        <v>11</v>
      </c>
    </row>
    <row r="89" spans="1:33" hidden="1" outlineLevel="2" x14ac:dyDescent="0.25">
      <c r="A89" s="69"/>
      <c r="B89" s="3"/>
      <c r="C89" s="3"/>
      <c r="D89" s="3"/>
      <c r="E89" s="16" t="s">
        <v>20</v>
      </c>
      <c r="F89" s="17">
        <f>IF(M14="Moradias",28,0)</f>
        <v>0</v>
      </c>
      <c r="G89" s="14" t="s">
        <v>19</v>
      </c>
      <c r="H89" s="14"/>
      <c r="I89" s="17">
        <f>IF(M14="Moradias",35,0)</f>
        <v>0</v>
      </c>
      <c r="J89" s="14" t="s">
        <v>19</v>
      </c>
      <c r="K89" s="14"/>
    </row>
    <row r="90" spans="1:33" hidden="1" outlineLevel="2" x14ac:dyDescent="0.25">
      <c r="A90" s="69"/>
      <c r="B90" s="3"/>
      <c r="C90" s="3"/>
      <c r="D90" s="3"/>
      <c r="E90" s="16"/>
      <c r="F90" s="3"/>
      <c r="G90" s="3"/>
      <c r="H90" s="4"/>
      <c r="I90" s="3"/>
      <c r="K90" s="10" t="s">
        <v>8</v>
      </c>
      <c r="L90" s="10"/>
      <c r="M90" s="150" t="s">
        <v>21</v>
      </c>
      <c r="N90" s="150"/>
      <c r="P90" s="151" t="s">
        <v>22</v>
      </c>
      <c r="Q90" s="151"/>
      <c r="R90" s="20"/>
    </row>
    <row r="91" spans="1:33" hidden="1" outlineLevel="2" x14ac:dyDescent="0.25">
      <c r="A91" s="69"/>
      <c r="B91" s="3"/>
      <c r="C91" s="3"/>
      <c r="D91" s="3"/>
      <c r="E91" s="3"/>
      <c r="F91" s="3"/>
      <c r="G91" s="3"/>
      <c r="I91" s="4" t="s">
        <v>23</v>
      </c>
      <c r="J91" s="4" t="s">
        <v>24</v>
      </c>
      <c r="K91" s="101">
        <f>IF(M14="Comércio e/ou Serviços",P88*0.5283,IF(M14="Industrial/Armazéns",P88*0.6969,IF(M14="Moradias",P88*0.44445,IF(M14="Bloco hab./Hab. Coletiva",P88*0.44445,0))))</f>
        <v>0</v>
      </c>
      <c r="L91" s="22" t="s">
        <v>11</v>
      </c>
      <c r="M91" s="153">
        <f>IF(M14="Comércio e/ou Serviços",P88*0.4717,IF(M14="Industrial/Armazéns",P88*0.303,IF(M14="Moradias",P88*0.55555,IF(M14="Bloco hab./Hab. Coletiva",P88*0.55555,0))))</f>
        <v>0</v>
      </c>
      <c r="N91" s="154"/>
      <c r="O91" s="22" t="s">
        <v>11</v>
      </c>
      <c r="P91" s="117">
        <f>K91+M91</f>
        <v>0</v>
      </c>
      <c r="Q91" s="117"/>
      <c r="R91" s="23" t="s">
        <v>11</v>
      </c>
    </row>
    <row r="92" spans="1:33" ht="15" hidden="1" customHeight="1" outlineLevel="2" x14ac:dyDescent="0.25">
      <c r="A92" s="69"/>
      <c r="C92" s="3"/>
      <c r="D92" s="4"/>
      <c r="E92" s="3"/>
      <c r="F92" s="3"/>
      <c r="G92" s="3"/>
      <c r="I92" s="4" t="s">
        <v>25</v>
      </c>
      <c r="J92" s="4" t="s">
        <v>26</v>
      </c>
      <c r="K92" s="101">
        <f>(SUM(F83:F86)*F80/100)+(SUM(F87)*F80/120)+(SUM(F88:F89)*P87)</f>
        <v>0</v>
      </c>
      <c r="L92" s="24" t="s">
        <v>11</v>
      </c>
      <c r="M92" s="153">
        <f>(SUM(I83:I86)*F80/100)+(SUM(I87)*F80/120)+(SUM(I88:I89)*P87)</f>
        <v>0</v>
      </c>
      <c r="N92" s="154"/>
      <c r="O92" s="24" t="s">
        <v>11</v>
      </c>
      <c r="P92" s="117">
        <f>K92+M92</f>
        <v>0</v>
      </c>
      <c r="Q92" s="117"/>
      <c r="R92" s="24" t="s">
        <v>11</v>
      </c>
      <c r="W92" s="95"/>
      <c r="X92" s="95"/>
      <c r="Y92" s="95"/>
      <c r="Z92" s="95"/>
      <c r="AA92" s="95"/>
      <c r="AB92" s="95"/>
      <c r="AC92" s="95"/>
      <c r="AD92" s="95"/>
      <c r="AE92" s="95"/>
      <c r="AF92" s="95"/>
      <c r="AG92" s="95"/>
    </row>
    <row r="93" spans="1:33" ht="15" hidden="1" customHeight="1" outlineLevel="2" x14ac:dyDescent="0.25">
      <c r="A93" s="69"/>
      <c r="B93" s="3"/>
      <c r="C93" s="3"/>
      <c r="D93" s="3"/>
      <c r="E93" s="3"/>
      <c r="F93" s="3"/>
      <c r="G93" s="3"/>
      <c r="I93" s="4" t="s">
        <v>27</v>
      </c>
      <c r="J93" s="4" t="s">
        <v>28</v>
      </c>
      <c r="K93" s="101">
        <f>IF(L46="Não contabilizada para cálculo de Taxa de Compensação",K92,(IF(K91&gt;K92,0,K92-K91)))</f>
        <v>0</v>
      </c>
      <c r="L93" s="101"/>
      <c r="M93" s="153">
        <f>IF(L46="Não contabilizada para cálculo de Taxa de Compensação",M92,(IF(M91&gt;M92,0,M92-M91)))</f>
        <v>0</v>
      </c>
      <c r="N93" s="154"/>
      <c r="O93" s="23" t="s">
        <v>11</v>
      </c>
      <c r="P93" s="117">
        <f>K93+M93</f>
        <v>0</v>
      </c>
      <c r="Q93" s="117"/>
      <c r="R93" s="23" t="s">
        <v>11</v>
      </c>
      <c r="W93" s="95"/>
      <c r="X93" s="95"/>
      <c r="Y93" s="95"/>
      <c r="Z93" s="95"/>
      <c r="AA93" s="95"/>
      <c r="AB93" s="95"/>
      <c r="AC93" s="95"/>
      <c r="AD93" s="95"/>
      <c r="AE93" s="95"/>
      <c r="AF93" s="95"/>
      <c r="AG93" s="95"/>
    </row>
    <row r="94" spans="1:33" ht="15" hidden="1" customHeight="1" outlineLevel="2" x14ac:dyDescent="0.25">
      <c r="A94" s="69"/>
      <c r="B94" s="3"/>
      <c r="C94" s="3"/>
      <c r="D94" s="3"/>
      <c r="E94" s="3"/>
      <c r="F94" s="3"/>
      <c r="G94" s="3"/>
      <c r="I94" s="4"/>
      <c r="J94" s="4"/>
      <c r="K94" s="100"/>
      <c r="L94" s="23"/>
      <c r="O94" s="4"/>
      <c r="R94" s="23"/>
      <c r="W94" s="95"/>
      <c r="X94" s="95"/>
      <c r="Y94" s="95"/>
      <c r="Z94" s="95"/>
      <c r="AA94" s="95"/>
      <c r="AB94" s="95"/>
      <c r="AC94" s="95"/>
      <c r="AD94" s="95"/>
      <c r="AE94" s="95"/>
      <c r="AF94" s="95"/>
      <c r="AG94" s="95"/>
    </row>
    <row r="95" spans="1:33" hidden="1" outlineLevel="2" x14ac:dyDescent="0.25">
      <c r="A95" s="69"/>
      <c r="B95" s="3"/>
      <c r="C95" s="3"/>
      <c r="D95" s="3"/>
      <c r="E95" s="3"/>
      <c r="F95" s="4" t="s">
        <v>29</v>
      </c>
      <c r="H95" s="4" t="s">
        <v>30</v>
      </c>
      <c r="I95" s="100">
        <f>IF(P91=0,0,P93*F80/P92)</f>
        <v>0</v>
      </c>
      <c r="J95" s="15" t="s">
        <v>11</v>
      </c>
    </row>
    <row r="96" spans="1:33" ht="15" hidden="1" customHeight="1" outlineLevel="2" x14ac:dyDescent="0.25">
      <c r="A96" s="69"/>
      <c r="B96" s="3"/>
      <c r="C96" s="3"/>
      <c r="D96" s="4"/>
      <c r="E96" s="4"/>
      <c r="F96" s="4" t="s">
        <v>32</v>
      </c>
      <c r="H96" s="4" t="s">
        <v>30</v>
      </c>
      <c r="I96" s="100">
        <f>IF(I95=0,F80,0)</f>
        <v>0</v>
      </c>
      <c r="J96" s="15" t="s">
        <v>11</v>
      </c>
      <c r="O96" s="25" t="s">
        <v>31</v>
      </c>
      <c r="P96" s="183">
        <f>P93</f>
        <v>0</v>
      </c>
      <c r="Q96" s="184"/>
      <c r="R96" s="15" t="s">
        <v>11</v>
      </c>
      <c r="W96" s="95"/>
      <c r="X96" s="95"/>
      <c r="Y96" s="95"/>
      <c r="Z96" s="95"/>
      <c r="AA96" s="95"/>
      <c r="AB96" s="95"/>
      <c r="AC96" s="95"/>
      <c r="AD96" s="95"/>
      <c r="AE96" s="95"/>
      <c r="AF96" s="95"/>
      <c r="AG96" s="95"/>
    </row>
    <row r="97" spans="1:18" hidden="1" outlineLevel="2" x14ac:dyDescent="0.25">
      <c r="A97" s="3" t="s">
        <v>7</v>
      </c>
      <c r="B97" s="26"/>
      <c r="C97" s="10"/>
      <c r="D97" s="10"/>
      <c r="E97" s="10"/>
      <c r="F97" s="1"/>
      <c r="G97" s="1"/>
      <c r="I97" s="1"/>
      <c r="J97" s="27"/>
      <c r="K97" s="28"/>
      <c r="M97" s="29"/>
      <c r="N97" s="29"/>
      <c r="O97" s="30"/>
    </row>
    <row r="98" spans="1:18" hidden="1" outlineLevel="2" x14ac:dyDescent="0.25">
      <c r="A98" s="94"/>
      <c r="B98" s="26">
        <f>D80</f>
        <v>557.91</v>
      </c>
      <c r="C98" s="10" t="s">
        <v>5</v>
      </c>
      <c r="D98" s="10" t="str">
        <f>B80</f>
        <v/>
      </c>
      <c r="E98" s="10" t="s">
        <v>5</v>
      </c>
      <c r="F98" s="1" t="s">
        <v>33</v>
      </c>
      <c r="G98" s="1" t="s">
        <v>34</v>
      </c>
      <c r="H98" s="102">
        <f>IF(F80=0,0,(IF(P93&gt;0,IF(I95=0,I96,I95),0)))</f>
        <v>0</v>
      </c>
      <c r="I98" s="1" t="s">
        <v>35</v>
      </c>
      <c r="J98" s="100">
        <f>P96</f>
        <v>0</v>
      </c>
      <c r="K98" s="8" t="s">
        <v>36</v>
      </c>
      <c r="O98" s="12" t="s">
        <v>37</v>
      </c>
      <c r="P98" s="146" t="e">
        <f>B98*D98*(0.75*H98+0.25*J98)</f>
        <v>#VALUE!</v>
      </c>
      <c r="Q98" s="147"/>
      <c r="R98" s="148"/>
    </row>
    <row r="99" spans="1:18" hidden="1" outlineLevel="2" x14ac:dyDescent="0.25">
      <c r="A99" s="70"/>
      <c r="B99" s="26"/>
      <c r="C99" s="10"/>
      <c r="D99" s="10"/>
      <c r="E99" s="10"/>
      <c r="F99" s="1"/>
      <c r="G99" s="1"/>
      <c r="H99" s="100"/>
      <c r="I99" s="1"/>
      <c r="J99" s="27"/>
      <c r="K99" s="19"/>
      <c r="L99" s="19"/>
      <c r="M99" s="19"/>
      <c r="N99" s="19"/>
      <c r="O99" s="31" t="s">
        <v>79</v>
      </c>
      <c r="P99" s="141" t="e">
        <f>B98*D98*(0.75*P16+0.25*P92)-P98</f>
        <v>#VALUE!</v>
      </c>
      <c r="Q99" s="141"/>
      <c r="R99" s="141"/>
    </row>
    <row r="100" spans="1:18" hidden="1" outlineLevel="2" x14ac:dyDescent="0.25">
      <c r="A100" s="70"/>
      <c r="B100" s="26"/>
      <c r="C100" s="10"/>
      <c r="D100" s="10"/>
      <c r="E100" s="10"/>
      <c r="F100" s="1"/>
      <c r="G100" s="1"/>
      <c r="H100" s="100"/>
      <c r="I100" s="1"/>
      <c r="J100" s="27"/>
      <c r="K100" s="19"/>
      <c r="L100" s="19"/>
      <c r="M100" s="19"/>
      <c r="N100" s="19"/>
      <c r="O100" s="31"/>
      <c r="P100" s="103"/>
      <c r="Q100" s="103"/>
      <c r="R100" s="103"/>
    </row>
    <row r="101" spans="1:18" hidden="1" outlineLevel="2" x14ac:dyDescent="0.25">
      <c r="A101" s="70"/>
      <c r="B101" s="26"/>
      <c r="C101" s="10"/>
      <c r="D101" s="10"/>
      <c r="E101" s="10"/>
      <c r="F101" s="1"/>
      <c r="G101" s="1"/>
      <c r="H101" s="100"/>
      <c r="I101" s="1"/>
      <c r="J101" s="27"/>
      <c r="K101" s="19"/>
      <c r="L101" s="19"/>
      <c r="M101" s="19"/>
      <c r="N101" s="19"/>
      <c r="O101" s="31"/>
      <c r="P101" s="103"/>
      <c r="Q101" s="103"/>
      <c r="R101" s="103"/>
    </row>
    <row r="102" spans="1:18" hidden="1" outlineLevel="2" x14ac:dyDescent="0.25">
      <c r="A102" s="70"/>
      <c r="B102" s="26"/>
      <c r="C102" s="10"/>
      <c r="D102" s="45" t="s">
        <v>42</v>
      </c>
      <c r="E102" s="10"/>
      <c r="F102" s="1"/>
      <c r="G102" s="1"/>
      <c r="H102" s="11"/>
      <c r="I102" s="1"/>
      <c r="J102" s="27"/>
      <c r="K102" s="19"/>
      <c r="L102" s="19"/>
      <c r="M102" s="19"/>
      <c r="N102" s="19"/>
      <c r="O102" s="31"/>
      <c r="P102" s="34"/>
      <c r="Q102" s="48"/>
    </row>
    <row r="103" spans="1:18" hidden="1" outlineLevel="2" x14ac:dyDescent="0.25">
      <c r="A103" s="70"/>
      <c r="B103" s="26"/>
      <c r="C103" s="10"/>
      <c r="D103" s="105" t="s">
        <v>56</v>
      </c>
      <c r="E103" s="105"/>
      <c r="F103" s="105"/>
      <c r="G103" s="105"/>
      <c r="H103" s="105"/>
      <c r="I103" s="105"/>
      <c r="J103" s="105"/>
      <c r="K103" s="105"/>
      <c r="L103" s="105"/>
      <c r="M103" s="105"/>
      <c r="N103" s="105"/>
      <c r="O103" s="105"/>
      <c r="P103" s="34"/>
    </row>
    <row r="104" spans="1:18" hidden="1" outlineLevel="2" x14ac:dyDescent="0.25">
      <c r="A104" s="70"/>
      <c r="B104" s="26"/>
      <c r="C104" s="10"/>
      <c r="D104" s="105"/>
      <c r="E104" s="105"/>
      <c r="F104" s="105"/>
      <c r="G104" s="105"/>
      <c r="H104" s="105"/>
      <c r="I104" s="105"/>
      <c r="J104" s="105"/>
      <c r="K104" s="105"/>
      <c r="L104" s="105"/>
      <c r="M104" s="105"/>
      <c r="N104" s="105"/>
      <c r="O104" s="105"/>
      <c r="P104" s="34"/>
    </row>
    <row r="105" spans="1:18" hidden="1" outlineLevel="2" x14ac:dyDescent="0.25">
      <c r="A105" s="70"/>
      <c r="B105" s="26"/>
      <c r="C105" s="10"/>
      <c r="D105" s="105" t="s">
        <v>51</v>
      </c>
      <c r="E105" s="105"/>
      <c r="F105" s="105"/>
      <c r="G105" s="105"/>
      <c r="H105" s="105"/>
      <c r="I105" s="105"/>
      <c r="J105" s="105"/>
      <c r="K105" s="105"/>
      <c r="L105" s="105"/>
      <c r="M105" s="105"/>
      <c r="N105" s="105"/>
      <c r="O105" s="105"/>
      <c r="P105" s="34"/>
    </row>
    <row r="106" spans="1:18" hidden="1" outlineLevel="2" x14ac:dyDescent="0.25">
      <c r="A106" s="70"/>
      <c r="B106" s="26"/>
      <c r="C106" s="10"/>
      <c r="D106" s="105"/>
      <c r="E106" s="105"/>
      <c r="F106" s="105"/>
      <c r="G106" s="105"/>
      <c r="H106" s="105"/>
      <c r="I106" s="105"/>
      <c r="J106" s="105"/>
      <c r="K106" s="105"/>
      <c r="L106" s="105"/>
      <c r="M106" s="105"/>
      <c r="N106" s="105"/>
      <c r="O106" s="105"/>
      <c r="P106" s="34"/>
      <c r="Q106" s="48"/>
    </row>
    <row r="107" spans="1:18" hidden="1" outlineLevel="2" x14ac:dyDescent="0.25">
      <c r="A107" s="70"/>
      <c r="B107" s="26"/>
      <c r="C107" s="10"/>
      <c r="D107" s="105"/>
      <c r="E107" s="105"/>
      <c r="F107" s="105"/>
      <c r="G107" s="105"/>
      <c r="H107" s="105"/>
      <c r="I107" s="105"/>
      <c r="J107" s="105"/>
      <c r="K107" s="105"/>
      <c r="L107" s="105"/>
      <c r="M107" s="105"/>
      <c r="N107" s="105"/>
      <c r="O107" s="105"/>
      <c r="P107" s="34"/>
      <c r="Q107" s="48"/>
    </row>
    <row r="108" spans="1:18" hidden="1" outlineLevel="2" x14ac:dyDescent="0.25">
      <c r="A108" s="70"/>
      <c r="B108" s="26"/>
      <c r="C108" s="10"/>
      <c r="D108" s="105" t="s">
        <v>71</v>
      </c>
      <c r="E108" s="105"/>
      <c r="F108" s="105"/>
      <c r="G108" s="105"/>
      <c r="H108" s="105"/>
      <c r="I108" s="105"/>
      <c r="J108" s="105"/>
      <c r="K108" s="105"/>
      <c r="L108" s="105"/>
      <c r="M108" s="105"/>
      <c r="N108" s="105"/>
      <c r="O108" s="105"/>
      <c r="P108" s="52"/>
      <c r="Q108" s="52"/>
    </row>
    <row r="109" spans="1:18" hidden="1" outlineLevel="2" x14ac:dyDescent="0.25">
      <c r="A109" s="70"/>
      <c r="B109" s="26"/>
      <c r="C109" s="10"/>
      <c r="D109" s="105"/>
      <c r="E109" s="105"/>
      <c r="F109" s="105"/>
      <c r="G109" s="105"/>
      <c r="H109" s="105"/>
      <c r="I109" s="105"/>
      <c r="J109" s="105"/>
      <c r="K109" s="105"/>
      <c r="L109" s="105"/>
      <c r="M109" s="105"/>
      <c r="N109" s="105"/>
      <c r="O109" s="105"/>
      <c r="P109" s="52"/>
      <c r="Q109" s="52"/>
    </row>
    <row r="110" spans="1:18" hidden="1" outlineLevel="2" x14ac:dyDescent="0.25">
      <c r="A110" s="70"/>
      <c r="B110" s="26"/>
      <c r="C110" s="10"/>
      <c r="D110" s="105" t="s">
        <v>88</v>
      </c>
      <c r="E110" s="105"/>
      <c r="F110" s="105"/>
      <c r="G110" s="105"/>
      <c r="H110" s="105"/>
      <c r="I110" s="105"/>
      <c r="J110" s="105"/>
      <c r="K110" s="105"/>
      <c r="L110" s="105"/>
      <c r="M110" s="105"/>
      <c r="N110" s="105"/>
      <c r="O110" s="105"/>
      <c r="P110" s="52"/>
      <c r="Q110" s="52"/>
    </row>
    <row r="111" spans="1:18" hidden="1" outlineLevel="2" x14ac:dyDescent="0.25">
      <c r="A111" s="70"/>
      <c r="B111" s="26"/>
      <c r="C111" s="10"/>
      <c r="D111" s="105"/>
      <c r="E111" s="105"/>
      <c r="F111" s="105"/>
      <c r="G111" s="105"/>
      <c r="H111" s="105"/>
      <c r="I111" s="105"/>
      <c r="J111" s="105"/>
      <c r="K111" s="105"/>
      <c r="L111" s="105"/>
      <c r="M111" s="105"/>
      <c r="N111" s="105"/>
      <c r="O111" s="105"/>
      <c r="P111" s="52"/>
      <c r="Q111" s="52"/>
    </row>
    <row r="112" spans="1:18" hidden="1" outlineLevel="2" x14ac:dyDescent="0.25">
      <c r="A112" s="70"/>
      <c r="B112" s="26"/>
      <c r="C112" s="10"/>
      <c r="D112" s="10"/>
      <c r="E112" s="10"/>
      <c r="F112" s="1"/>
      <c r="G112" s="1"/>
      <c r="H112" s="100"/>
      <c r="I112" s="1"/>
      <c r="J112" s="27"/>
      <c r="K112" s="19"/>
      <c r="L112" s="19"/>
      <c r="M112" s="19"/>
      <c r="N112" s="19"/>
      <c r="O112" s="31"/>
      <c r="P112" s="52"/>
      <c r="Q112" s="52"/>
    </row>
    <row r="113" spans="1:17" ht="18.75" hidden="1" customHeight="1" outlineLevel="1" collapsed="1" x14ac:dyDescent="0.25">
      <c r="A113" s="70"/>
      <c r="B113" s="26"/>
      <c r="C113" s="10"/>
      <c r="D113" s="45" t="s">
        <v>44</v>
      </c>
      <c r="E113" s="10"/>
      <c r="F113" s="1"/>
      <c r="G113" s="1"/>
      <c r="H113" s="11"/>
      <c r="I113" s="1"/>
      <c r="J113" s="27"/>
      <c r="K113" s="19"/>
      <c r="L113" s="19"/>
      <c r="M113" s="19"/>
      <c r="N113" s="19"/>
      <c r="O113" s="31"/>
      <c r="P113" s="34"/>
      <c r="Q113" s="48"/>
    </row>
    <row r="114" spans="1:17" hidden="1" outlineLevel="1" x14ac:dyDescent="0.25">
      <c r="A114" s="70"/>
      <c r="B114" s="26"/>
      <c r="C114" s="10"/>
      <c r="D114" s="155" t="s">
        <v>53</v>
      </c>
      <c r="E114" s="156"/>
      <c r="F114" s="156"/>
      <c r="G114" s="156"/>
      <c r="H114" s="156"/>
      <c r="I114" s="156"/>
      <c r="J114" s="156"/>
      <c r="K114" s="156"/>
      <c r="L114" s="156"/>
      <c r="M114" s="156"/>
      <c r="N114" s="156"/>
      <c r="O114" s="157"/>
      <c r="P114" s="34"/>
      <c r="Q114" s="48"/>
    </row>
    <row r="115" spans="1:17" hidden="1" outlineLevel="1" x14ac:dyDescent="0.25">
      <c r="A115" s="70"/>
      <c r="B115" s="26"/>
      <c r="C115" s="10"/>
      <c r="D115" s="158"/>
      <c r="E115" s="159"/>
      <c r="F115" s="159"/>
      <c r="G115" s="159"/>
      <c r="H115" s="159"/>
      <c r="I115" s="159"/>
      <c r="J115" s="159"/>
      <c r="K115" s="159"/>
      <c r="L115" s="159"/>
      <c r="M115" s="159"/>
      <c r="N115" s="159"/>
      <c r="O115" s="160"/>
      <c r="P115" s="34"/>
      <c r="Q115" s="48"/>
    </row>
    <row r="116" spans="1:17" hidden="1" outlineLevel="1" x14ac:dyDescent="0.25">
      <c r="A116" s="70"/>
      <c r="B116" s="26"/>
      <c r="C116" s="10"/>
      <c r="D116" s="161"/>
      <c r="E116" s="162"/>
      <c r="F116" s="162"/>
      <c r="G116" s="162"/>
      <c r="H116" s="162"/>
      <c r="I116" s="162"/>
      <c r="J116" s="162"/>
      <c r="K116" s="162"/>
      <c r="L116" s="162"/>
      <c r="M116" s="162"/>
      <c r="N116" s="162"/>
      <c r="O116" s="163"/>
      <c r="P116" s="34"/>
      <c r="Q116" s="48"/>
    </row>
    <row r="117" spans="1:17" hidden="1" outlineLevel="1" x14ac:dyDescent="0.25">
      <c r="A117" s="70"/>
      <c r="B117" s="26"/>
      <c r="C117" s="10"/>
      <c r="D117" s="155" t="s">
        <v>73</v>
      </c>
      <c r="E117" s="156"/>
      <c r="F117" s="156"/>
      <c r="G117" s="156"/>
      <c r="H117" s="156"/>
      <c r="I117" s="156"/>
      <c r="J117" s="156"/>
      <c r="K117" s="156"/>
      <c r="L117" s="156"/>
      <c r="M117" s="156"/>
      <c r="N117" s="156"/>
      <c r="O117" s="157"/>
      <c r="P117" s="48"/>
      <c r="Q117" s="48"/>
    </row>
    <row r="118" spans="1:17" hidden="1" outlineLevel="1" x14ac:dyDescent="0.25">
      <c r="A118" s="70"/>
      <c r="B118" s="26"/>
      <c r="C118" s="10"/>
      <c r="D118" s="158"/>
      <c r="E118" s="159"/>
      <c r="F118" s="159"/>
      <c r="G118" s="159"/>
      <c r="H118" s="159"/>
      <c r="I118" s="159"/>
      <c r="J118" s="159"/>
      <c r="K118" s="159"/>
      <c r="L118" s="159"/>
      <c r="M118" s="159"/>
      <c r="N118" s="159"/>
      <c r="O118" s="160"/>
      <c r="P118" s="52"/>
      <c r="Q118" s="52"/>
    </row>
    <row r="119" spans="1:17" hidden="1" outlineLevel="1" x14ac:dyDescent="0.25">
      <c r="A119" s="70"/>
      <c r="B119" s="26"/>
      <c r="C119" s="10"/>
      <c r="D119" s="161"/>
      <c r="E119" s="162"/>
      <c r="F119" s="162"/>
      <c r="G119" s="162"/>
      <c r="H119" s="162"/>
      <c r="I119" s="162"/>
      <c r="J119" s="162"/>
      <c r="K119" s="162"/>
      <c r="L119" s="162"/>
      <c r="M119" s="162"/>
      <c r="N119" s="162"/>
      <c r="O119" s="163"/>
      <c r="P119" s="52"/>
      <c r="Q119" s="52"/>
    </row>
    <row r="120" spans="1:17" hidden="1" outlineLevel="1" x14ac:dyDescent="0.25">
      <c r="A120" s="70"/>
      <c r="B120" s="26"/>
      <c r="C120" s="10"/>
      <c r="D120" s="155" t="s">
        <v>91</v>
      </c>
      <c r="E120" s="156"/>
      <c r="F120" s="156"/>
      <c r="G120" s="156"/>
      <c r="H120" s="156"/>
      <c r="I120" s="156"/>
      <c r="J120" s="156"/>
      <c r="K120" s="156"/>
      <c r="L120" s="156"/>
      <c r="M120" s="156"/>
      <c r="N120" s="156"/>
      <c r="O120" s="157"/>
      <c r="P120" s="52"/>
      <c r="Q120" s="52"/>
    </row>
    <row r="121" spans="1:17" hidden="1" outlineLevel="1" x14ac:dyDescent="0.25">
      <c r="A121" s="70"/>
      <c r="B121" s="26"/>
      <c r="C121" s="10"/>
      <c r="D121" s="158"/>
      <c r="E121" s="159"/>
      <c r="F121" s="159"/>
      <c r="G121" s="159"/>
      <c r="H121" s="159"/>
      <c r="I121" s="159"/>
      <c r="J121" s="159"/>
      <c r="K121" s="159"/>
      <c r="L121" s="159"/>
      <c r="M121" s="159"/>
      <c r="N121" s="159"/>
      <c r="O121" s="160"/>
      <c r="P121" s="52"/>
      <c r="Q121" s="52"/>
    </row>
    <row r="122" spans="1:17" hidden="1" outlineLevel="1" x14ac:dyDescent="0.25">
      <c r="A122" s="70"/>
      <c r="B122" s="26"/>
      <c r="C122" s="10"/>
      <c r="D122" s="161"/>
      <c r="E122" s="162"/>
      <c r="F122" s="162"/>
      <c r="G122" s="162"/>
      <c r="H122" s="162"/>
      <c r="I122" s="162"/>
      <c r="J122" s="162"/>
      <c r="K122" s="162"/>
      <c r="L122" s="162"/>
      <c r="M122" s="162"/>
      <c r="N122" s="162"/>
      <c r="O122" s="163"/>
      <c r="P122" s="52"/>
      <c r="Q122" s="52"/>
    </row>
    <row r="123" spans="1:17" hidden="1" outlineLevel="1" x14ac:dyDescent="0.25">
      <c r="A123" s="70"/>
      <c r="B123" s="26"/>
      <c r="C123" s="10"/>
      <c r="D123" s="99"/>
      <c r="E123" s="99"/>
      <c r="F123" s="99"/>
      <c r="G123" s="99"/>
      <c r="H123" s="99"/>
      <c r="I123" s="99"/>
      <c r="J123" s="99"/>
      <c r="K123" s="99"/>
      <c r="L123" s="99"/>
      <c r="M123" s="99"/>
      <c r="N123" s="99"/>
      <c r="O123" s="99"/>
      <c r="P123" s="52"/>
      <c r="Q123" s="52"/>
    </row>
    <row r="124" spans="1:17" hidden="1" outlineLevel="1" x14ac:dyDescent="0.25">
      <c r="A124" s="70"/>
      <c r="B124" s="26"/>
      <c r="C124" s="10"/>
      <c r="D124" s="99"/>
      <c r="E124" s="99"/>
      <c r="F124" s="99"/>
      <c r="G124" s="99"/>
      <c r="H124" s="99"/>
      <c r="I124" s="99"/>
      <c r="J124" s="99"/>
      <c r="K124" s="99"/>
      <c r="L124" s="99"/>
      <c r="M124" s="99"/>
      <c r="N124" s="99"/>
      <c r="O124" s="99"/>
      <c r="P124" s="52"/>
      <c r="Q124" s="52"/>
    </row>
    <row r="125" spans="1:17" hidden="1" outlineLevel="1" x14ac:dyDescent="0.25">
      <c r="A125" s="70"/>
      <c r="B125" s="26"/>
      <c r="C125" s="10"/>
      <c r="D125" s="45" t="s">
        <v>41</v>
      </c>
      <c r="F125" s="1"/>
      <c r="G125" s="1"/>
      <c r="H125" s="11"/>
      <c r="I125" s="1"/>
      <c r="J125" s="27"/>
      <c r="K125" s="19"/>
      <c r="L125" s="19"/>
      <c r="M125" s="19"/>
      <c r="N125" s="19"/>
      <c r="O125" s="31"/>
      <c r="P125" s="33"/>
      <c r="Q125" s="48"/>
    </row>
    <row r="126" spans="1:17" hidden="1" outlineLevel="1" x14ac:dyDescent="0.25">
      <c r="A126" s="70"/>
      <c r="B126" s="26"/>
      <c r="C126" s="10"/>
      <c r="D126" s="105" t="s">
        <v>95</v>
      </c>
      <c r="E126" s="105"/>
      <c r="F126" s="105"/>
      <c r="G126" s="105"/>
      <c r="H126" s="105"/>
      <c r="I126" s="105"/>
      <c r="J126" s="105"/>
      <c r="K126" s="105"/>
      <c r="L126" s="105"/>
      <c r="M126" s="105"/>
      <c r="N126" s="105"/>
      <c r="O126" s="105"/>
      <c r="P126" s="33"/>
      <c r="Q126" s="48"/>
    </row>
    <row r="127" spans="1:17" hidden="1" outlineLevel="1" x14ac:dyDescent="0.25">
      <c r="A127" s="70"/>
      <c r="B127" s="26"/>
      <c r="C127" s="10"/>
      <c r="D127" s="105"/>
      <c r="E127" s="105"/>
      <c r="F127" s="105"/>
      <c r="G127" s="105"/>
      <c r="H127" s="105"/>
      <c r="I127" s="105"/>
      <c r="J127" s="105"/>
      <c r="K127" s="105"/>
      <c r="L127" s="105"/>
      <c r="M127" s="105"/>
      <c r="N127" s="105"/>
      <c r="O127" s="105"/>
      <c r="P127" s="33"/>
      <c r="Q127" s="48"/>
    </row>
    <row r="128" spans="1:17" hidden="1" outlineLevel="1" x14ac:dyDescent="0.25">
      <c r="A128" s="90"/>
      <c r="D128" s="105"/>
      <c r="E128" s="105"/>
      <c r="F128" s="105"/>
      <c r="G128" s="105"/>
      <c r="H128" s="105"/>
      <c r="I128" s="105"/>
      <c r="J128" s="105"/>
      <c r="K128" s="105"/>
      <c r="L128" s="105"/>
      <c r="M128" s="105"/>
      <c r="N128" s="105"/>
      <c r="O128" s="105"/>
      <c r="P128" s="50"/>
      <c r="Q128" s="50"/>
    </row>
    <row r="129" spans="1:17" hidden="1" outlineLevel="1" x14ac:dyDescent="0.25">
      <c r="A129" s="90"/>
      <c r="D129" s="105"/>
      <c r="E129" s="105"/>
      <c r="F129" s="105"/>
      <c r="G129" s="105"/>
      <c r="H129" s="105"/>
      <c r="I129" s="105"/>
      <c r="J129" s="105"/>
      <c r="K129" s="105"/>
      <c r="L129" s="105"/>
      <c r="M129" s="105"/>
      <c r="N129" s="105"/>
      <c r="O129" s="105"/>
      <c r="P129" s="50"/>
      <c r="Q129" s="50"/>
    </row>
    <row r="130" spans="1:17" hidden="1" outlineLevel="1" x14ac:dyDescent="0.25">
      <c r="D130" s="105" t="s">
        <v>96</v>
      </c>
      <c r="E130" s="105"/>
      <c r="F130" s="105"/>
      <c r="G130" s="105"/>
      <c r="H130" s="105"/>
      <c r="I130" s="105"/>
      <c r="J130" s="105"/>
      <c r="K130" s="105"/>
      <c r="L130" s="105"/>
      <c r="M130" s="105"/>
      <c r="N130" s="105"/>
      <c r="O130" s="105"/>
    </row>
    <row r="131" spans="1:17" hidden="1" outlineLevel="1" x14ac:dyDescent="0.25">
      <c r="D131" s="105"/>
      <c r="E131" s="105"/>
      <c r="F131" s="105"/>
      <c r="G131" s="105"/>
      <c r="H131" s="105"/>
      <c r="I131" s="105"/>
      <c r="J131" s="105"/>
      <c r="K131" s="105"/>
      <c r="L131" s="105"/>
      <c r="M131" s="105"/>
      <c r="N131" s="105"/>
      <c r="O131" s="105"/>
    </row>
    <row r="132" spans="1:17" hidden="1" outlineLevel="1" x14ac:dyDescent="0.25">
      <c r="D132" s="105"/>
      <c r="E132" s="105"/>
      <c r="F132" s="105"/>
      <c r="G132" s="105"/>
      <c r="H132" s="105"/>
      <c r="I132" s="105"/>
      <c r="J132" s="105"/>
      <c r="K132" s="105"/>
      <c r="L132" s="105"/>
      <c r="M132" s="105"/>
      <c r="N132" s="105"/>
      <c r="O132" s="105"/>
    </row>
    <row r="133" spans="1:17" hidden="1" outlineLevel="1" x14ac:dyDescent="0.25">
      <c r="D133" s="105" t="s">
        <v>57</v>
      </c>
      <c r="E133" s="105"/>
      <c r="F133" s="105"/>
      <c r="G133" s="105"/>
      <c r="H133" s="105"/>
      <c r="I133" s="105"/>
      <c r="J133" s="105"/>
      <c r="K133" s="105"/>
      <c r="L133" s="105"/>
      <c r="M133" s="105"/>
      <c r="N133" s="105"/>
      <c r="O133" s="105"/>
    </row>
    <row r="134" spans="1:17" hidden="1" outlineLevel="1" x14ac:dyDescent="0.25">
      <c r="D134" s="105"/>
      <c r="E134" s="105"/>
      <c r="F134" s="105"/>
      <c r="G134" s="105"/>
      <c r="H134" s="105"/>
      <c r="I134" s="105"/>
      <c r="J134" s="105"/>
      <c r="K134" s="105"/>
      <c r="L134" s="105"/>
      <c r="M134" s="105"/>
      <c r="N134" s="105"/>
      <c r="O134" s="105"/>
    </row>
    <row r="135" spans="1:17" hidden="1" outlineLevel="1" x14ac:dyDescent="0.25">
      <c r="D135" s="105"/>
      <c r="E135" s="105"/>
      <c r="F135" s="105"/>
      <c r="G135" s="105"/>
      <c r="H135" s="105"/>
      <c r="I135" s="105"/>
      <c r="J135" s="105"/>
      <c r="K135" s="105"/>
      <c r="L135" s="105"/>
      <c r="M135" s="105"/>
      <c r="N135" s="105"/>
      <c r="O135" s="105"/>
    </row>
    <row r="136" spans="1:17" hidden="1" outlineLevel="1" x14ac:dyDescent="0.25">
      <c r="D136" s="105" t="s">
        <v>58</v>
      </c>
      <c r="E136" s="105"/>
      <c r="F136" s="105"/>
      <c r="G136" s="105"/>
      <c r="H136" s="105"/>
      <c r="I136" s="105"/>
      <c r="J136" s="105"/>
      <c r="K136" s="105"/>
      <c r="L136" s="105"/>
      <c r="M136" s="105"/>
      <c r="N136" s="105"/>
      <c r="O136" s="105"/>
    </row>
    <row r="137" spans="1:17" hidden="1" outlineLevel="1" x14ac:dyDescent="0.25">
      <c r="D137" s="105"/>
      <c r="E137" s="105"/>
      <c r="F137" s="105"/>
      <c r="G137" s="105"/>
      <c r="H137" s="105"/>
      <c r="I137" s="105"/>
      <c r="J137" s="105"/>
      <c r="K137" s="105"/>
      <c r="L137" s="105"/>
      <c r="M137" s="105"/>
      <c r="N137" s="105"/>
      <c r="O137" s="105"/>
    </row>
    <row r="138" spans="1:17" hidden="1" outlineLevel="1" x14ac:dyDescent="0.25">
      <c r="D138" s="105" t="s">
        <v>77</v>
      </c>
      <c r="E138" s="105"/>
      <c r="F138" s="105"/>
      <c r="G138" s="105"/>
      <c r="H138" s="105"/>
      <c r="I138" s="105"/>
      <c r="J138" s="105"/>
      <c r="K138" s="105"/>
      <c r="L138" s="105"/>
      <c r="M138" s="105"/>
      <c r="N138" s="105"/>
      <c r="O138" s="105"/>
    </row>
    <row r="139" spans="1:17" hidden="1" outlineLevel="1" x14ac:dyDescent="0.25">
      <c r="D139" s="105"/>
      <c r="E139" s="105"/>
      <c r="F139" s="105"/>
      <c r="G139" s="105"/>
      <c r="H139" s="105"/>
      <c r="I139" s="105"/>
      <c r="J139" s="105"/>
      <c r="K139" s="105"/>
      <c r="L139" s="105"/>
      <c r="M139" s="105"/>
      <c r="N139" s="105"/>
      <c r="O139" s="105"/>
    </row>
    <row r="140" spans="1:17" hidden="1" outlineLevel="1" x14ac:dyDescent="0.25">
      <c r="D140" s="105" t="s">
        <v>93</v>
      </c>
      <c r="E140" s="105"/>
      <c r="F140" s="105"/>
      <c r="G140" s="105"/>
      <c r="H140" s="105"/>
      <c r="I140" s="105"/>
      <c r="J140" s="105"/>
      <c r="K140" s="105"/>
      <c r="L140" s="105"/>
      <c r="M140" s="105"/>
      <c r="N140" s="105"/>
      <c r="O140" s="105"/>
    </row>
    <row r="141" spans="1:17" hidden="1" outlineLevel="1" x14ac:dyDescent="0.25">
      <c r="D141" s="105"/>
      <c r="E141" s="105"/>
      <c r="F141" s="105"/>
      <c r="G141" s="105"/>
      <c r="H141" s="105"/>
      <c r="I141" s="105"/>
      <c r="J141" s="105"/>
      <c r="K141" s="105"/>
      <c r="L141" s="105"/>
      <c r="M141" s="105"/>
      <c r="N141" s="105"/>
      <c r="O141" s="105"/>
    </row>
    <row r="142" spans="1:17" ht="28.5" hidden="1" customHeight="1" outlineLevel="1" x14ac:dyDescent="0.25">
      <c r="D142" s="105" t="s">
        <v>94</v>
      </c>
      <c r="E142" s="105"/>
      <c r="F142" s="105"/>
      <c r="G142" s="105"/>
      <c r="H142" s="105"/>
      <c r="I142" s="105"/>
      <c r="J142" s="105"/>
      <c r="K142" s="105"/>
      <c r="L142" s="105"/>
      <c r="M142" s="105"/>
      <c r="N142" s="105"/>
      <c r="O142" s="105"/>
    </row>
    <row r="143" spans="1:17" hidden="1" outlineLevel="1" x14ac:dyDescent="0.25">
      <c r="D143" s="105"/>
      <c r="E143" s="105"/>
      <c r="F143" s="105"/>
      <c r="G143" s="105"/>
      <c r="H143" s="105"/>
      <c r="I143" s="105"/>
      <c r="J143" s="105"/>
      <c r="K143" s="105"/>
      <c r="L143" s="105"/>
      <c r="M143" s="105"/>
      <c r="N143" s="105"/>
      <c r="O143" s="105"/>
    </row>
    <row r="144" spans="1:17" hidden="1" outlineLevel="1" x14ac:dyDescent="0.25"/>
    <row r="145" collapsed="1" x14ac:dyDescent="0.25"/>
    <row r="150" ht="14.25" customHeight="1" x14ac:dyDescent="0.25"/>
  </sheetData>
  <sheetProtection algorithmName="SHA-512" hashValue="XRiY2IpifNHVMdH1nXgDR0tcnBbQIlyhNAs6taP88GwnhF/kjYeJebYb5k+dJjJtQerVL2IKIllt2xlaRe5Pgg==" saltValue="1hrHTlU+kmd7cNlGO1+J9Q==" spinCount="100000" sheet="1" objects="1" scenarios="1"/>
  <dataConsolidate/>
  <mergeCells count="122">
    <mergeCell ref="P96:Q96"/>
    <mergeCell ref="P98:R98"/>
    <mergeCell ref="W53:X53"/>
    <mergeCell ref="N31:O31"/>
    <mergeCell ref="P20:R20"/>
    <mergeCell ref="M13:S13"/>
    <mergeCell ref="P16:R16"/>
    <mergeCell ref="O53:S53"/>
    <mergeCell ref="B50:P50"/>
    <mergeCell ref="Q50:S50"/>
    <mergeCell ref="D54:E54"/>
    <mergeCell ref="B11:I11"/>
    <mergeCell ref="Q25:S25"/>
    <mergeCell ref="O46:S46"/>
    <mergeCell ref="O39:S39"/>
    <mergeCell ref="O40:S40"/>
    <mergeCell ref="O41:S41"/>
    <mergeCell ref="Q43:S43"/>
    <mergeCell ref="R44:S44"/>
    <mergeCell ref="B13:I13"/>
    <mergeCell ref="J14:L14"/>
    <mergeCell ref="M14:O14"/>
    <mergeCell ref="N25:O25"/>
    <mergeCell ref="K25:L25"/>
    <mergeCell ref="J11:L11"/>
    <mergeCell ref="M11:S11"/>
    <mergeCell ref="D136:O137"/>
    <mergeCell ref="D130:O132"/>
    <mergeCell ref="D126:O129"/>
    <mergeCell ref="D120:O122"/>
    <mergeCell ref="D117:O119"/>
    <mergeCell ref="M60:P60"/>
    <mergeCell ref="H56:I56"/>
    <mergeCell ref="P67:Q67"/>
    <mergeCell ref="P56:Q56"/>
    <mergeCell ref="P57:Q57"/>
    <mergeCell ref="P58:Q58"/>
    <mergeCell ref="P99:R99"/>
    <mergeCell ref="D110:O111"/>
    <mergeCell ref="C79:D79"/>
    <mergeCell ref="H80:I80"/>
    <mergeCell ref="P80:Q80"/>
    <mergeCell ref="M82:P82"/>
    <mergeCell ref="P86:Q86"/>
    <mergeCell ref="P88:Q88"/>
    <mergeCell ref="M90:N90"/>
    <mergeCell ref="M93:N93"/>
    <mergeCell ref="P93:Q93"/>
    <mergeCell ref="D105:O107"/>
    <mergeCell ref="P74:Q74"/>
    <mergeCell ref="H3:R3"/>
    <mergeCell ref="R6:S6"/>
    <mergeCell ref="N8:Q8"/>
    <mergeCell ref="I8:K8"/>
    <mergeCell ref="M10:S10"/>
    <mergeCell ref="P29:Q29"/>
    <mergeCell ref="D78:E78"/>
    <mergeCell ref="J13:L13"/>
    <mergeCell ref="H25:J25"/>
    <mergeCell ref="P18:R18"/>
    <mergeCell ref="B16:O16"/>
    <mergeCell ref="Q28:S28"/>
    <mergeCell ref="B37:S37"/>
    <mergeCell ref="Q35:S35"/>
    <mergeCell ref="B34:S34"/>
    <mergeCell ref="N28:O28"/>
    <mergeCell ref="K32:L32"/>
    <mergeCell ref="K35:L35"/>
    <mergeCell ref="R5:S5"/>
    <mergeCell ref="R8:S8"/>
    <mergeCell ref="B5:Q5"/>
    <mergeCell ref="B6:Q6"/>
    <mergeCell ref="J10:L10"/>
    <mergeCell ref="B10:I10"/>
    <mergeCell ref="O43:P43"/>
    <mergeCell ref="B43:N44"/>
    <mergeCell ref="B53:N53"/>
    <mergeCell ref="D133:O135"/>
    <mergeCell ref="O56:O57"/>
    <mergeCell ref="O48:S48"/>
    <mergeCell ref="P77:R77"/>
    <mergeCell ref="O47:P47"/>
    <mergeCell ref="Q47:S47"/>
    <mergeCell ref="P76:R76"/>
    <mergeCell ref="P64:Q64"/>
    <mergeCell ref="M68:N68"/>
    <mergeCell ref="P68:Q68"/>
    <mergeCell ref="P59:Q59"/>
    <mergeCell ref="M70:N70"/>
    <mergeCell ref="D114:O116"/>
    <mergeCell ref="M69:N69"/>
    <mergeCell ref="M71:N71"/>
    <mergeCell ref="D103:O104"/>
    <mergeCell ref="P90:Q90"/>
    <mergeCell ref="M91:N91"/>
    <mergeCell ref="P91:Q91"/>
    <mergeCell ref="M92:N92"/>
    <mergeCell ref="P92:Q92"/>
    <mergeCell ref="D140:O141"/>
    <mergeCell ref="D142:O143"/>
    <mergeCell ref="U53:V53"/>
    <mergeCell ref="B8:G8"/>
    <mergeCell ref="B20:J20"/>
    <mergeCell ref="L20:O20"/>
    <mergeCell ref="B18:J18"/>
    <mergeCell ref="L18:O18"/>
    <mergeCell ref="N32:O32"/>
    <mergeCell ref="N35:O35"/>
    <mergeCell ref="B24:S24"/>
    <mergeCell ref="B27:S27"/>
    <mergeCell ref="Q31:S31"/>
    <mergeCell ref="Q32:S32"/>
    <mergeCell ref="B30:S30"/>
    <mergeCell ref="P69:Q69"/>
    <mergeCell ref="P70:Q70"/>
    <mergeCell ref="P71:Q71"/>
    <mergeCell ref="K28:L28"/>
    <mergeCell ref="K31:L31"/>
    <mergeCell ref="D138:O139"/>
    <mergeCell ref="D108:O109"/>
    <mergeCell ref="B39:N41"/>
    <mergeCell ref="B46:N48"/>
  </mergeCells>
  <conditionalFormatting sqref="R45">
    <cfRule type="cellIs" dxfId="1" priority="4" operator="equal">
      <formula>"Falta indicar o n.º de Fogos"</formula>
    </cfRule>
    <cfRule type="cellIs" dxfId="0" priority="5" operator="equal">
      <formula>"Indique o n.º de Fogos"</formula>
    </cfRule>
  </conditionalFormatting>
  <dataValidations count="5">
    <dataValidation type="list" allowBlank="1" showInputMessage="1" showErrorMessage="1" sqref="R5:R6 L8 R8">
      <formula1>"Sim, Não"</formula1>
    </dataValidation>
    <dataValidation type="list" allowBlank="1" showInputMessage="1" showErrorMessage="1" sqref="M11">
      <formula1>"Espaços Agrícolas, Espaços Florestais, Espaços Naturais, Recursos Energéticos e Geológicos, Aglomerados Rurais, Áreas de Edificação Dispersa, Espaços destinados a Equipamentos,"</formula1>
    </dataValidation>
    <dataValidation type="list" allowBlank="1" showInputMessage="1" showErrorMessage="1" sqref="M10">
      <formula1>"Espaços Centrais, Espaços Habitacionais Tipo I, Espaços Habitacionais Tipo II, Espaços Habitacionais Tipo III, Espaços Urbanos Baixa Densidade, Espaços de Atividades Económicas, Espaços de Uso Especial,"</formula1>
    </dataValidation>
    <dataValidation type="list" allowBlank="1" showInputMessage="1" showErrorMessage="1" sqref="M13:S13">
      <formula1>"Moradia Unifamiliar, Muros de Vedação, Anexo a Habitação ou Agricola, Bloco Hab./Hab. Coletiva, Empreendimento Turístico, Comércio e/ou Serviços, Industria/Armazéns, Agro Pecuária, Piscina, Loteamento"</formula1>
    </dataValidation>
    <dataValidation type="list" allowBlank="1" showInputMessage="1" showErrorMessage="1" sqref="M14">
      <formula1>"Moradias,Bloco hab./Hab. Coletiva, Industrial/Armazéns, Comércio e/ou serviços"</formula1>
    </dataValidation>
  </dataValidations>
  <pageMargins left="0.7" right="0.7" top="0.75" bottom="0.75" header="0.3" footer="0.3"/>
  <pageSetup paperSize="9" scale="63" orientation="portrait" r:id="rId1"/>
  <rowBreaks count="2" manualBreakCount="2">
    <brk id="53" max="19" man="1"/>
    <brk id="100" max="19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2</vt:i4>
      </vt:variant>
      <vt:variant>
        <vt:lpstr>Intervalos com nome</vt:lpstr>
      </vt:variant>
      <vt:variant>
        <vt:i4>1</vt:i4>
      </vt:variant>
    </vt:vector>
  </HeadingPairs>
  <TitlesOfParts>
    <vt:vector size="3" baseType="lpstr">
      <vt:lpstr>Mar</vt:lpstr>
      <vt:lpstr>Folha1</vt:lpstr>
      <vt:lpstr>Mar!Área_de_Impressão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 GIRAO</dc:creator>
  <cp:lastModifiedBy>RUI GIRAO</cp:lastModifiedBy>
  <cp:lastPrinted>2025-03-07T10:24:35Z</cp:lastPrinted>
  <dcterms:created xsi:type="dcterms:W3CDTF">2024-01-03T11:08:31Z</dcterms:created>
  <dcterms:modified xsi:type="dcterms:W3CDTF">2026-03-04T16:27:38Z</dcterms:modified>
</cp:coreProperties>
</file>